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40" yWindow="120" windowWidth="14940" windowHeight="9225"/>
  </bookViews>
  <sheets>
    <sheet name="Sheet1" sheetId="1" r:id="rId1"/>
  </sheets>
  <calcPr calcId="125725"/>
  <webPublishing codePage="0"/>
</workbook>
</file>

<file path=xl/calcChain.xml><?xml version="1.0" encoding="utf-8"?>
<calcChain xmlns="http://schemas.openxmlformats.org/spreadsheetml/2006/main">
  <c r="F3" i="1"/>
  <c r="F4"/>
  <c r="F5"/>
  <c r="F6"/>
  <c r="F7"/>
  <c r="F8"/>
  <c r="F11"/>
  <c r="F10"/>
  <c r="F9"/>
  <c r="F12"/>
  <c r="F15"/>
  <c r="F14"/>
  <c r="F13"/>
  <c r="F17"/>
  <c r="F21"/>
  <c r="F19"/>
  <c r="F16"/>
  <c r="F22"/>
  <c r="F18"/>
  <c r="F20"/>
  <c r="F24"/>
  <c r="F25"/>
  <c r="F27"/>
  <c r="F30"/>
  <c r="F26"/>
  <c r="F23"/>
  <c r="F31"/>
  <c r="F29"/>
  <c r="F28"/>
  <c r="F32"/>
  <c r="F34"/>
  <c r="F35"/>
  <c r="F33"/>
  <c r="F37"/>
  <c r="F36"/>
  <c r="F38"/>
  <c r="F40"/>
  <c r="F39"/>
  <c r="F41"/>
  <c r="F43"/>
  <c r="F45"/>
  <c r="F42"/>
  <c r="F47"/>
  <c r="F46"/>
  <c r="F49"/>
  <c r="F44"/>
  <c r="F48"/>
  <c r="F50"/>
  <c r="F51"/>
  <c r="F52"/>
  <c r="F53"/>
  <c r="F54"/>
  <c r="F56"/>
  <c r="F55"/>
  <c r="F59"/>
  <c r="F58"/>
  <c r="F63"/>
  <c r="F62"/>
  <c r="F61"/>
  <c r="F57"/>
  <c r="F60"/>
  <c r="F64"/>
  <c r="F67"/>
  <c r="F76"/>
  <c r="F65"/>
  <c r="F78"/>
  <c r="F68"/>
  <c r="F73"/>
  <c r="F69"/>
  <c r="F66"/>
  <c r="F72"/>
  <c r="F74"/>
  <c r="F70"/>
  <c r="F71"/>
  <c r="F77"/>
  <c r="F75"/>
  <c r="G77" l="1"/>
  <c r="G60"/>
  <c r="G51"/>
  <c r="G48"/>
  <c r="G40"/>
  <c r="G28"/>
  <c r="G18"/>
  <c r="G9"/>
  <c r="G7"/>
  <c r="G5"/>
  <c r="G75"/>
  <c r="G52"/>
  <c r="G70"/>
  <c r="G72"/>
  <c r="G69"/>
  <c r="G68"/>
  <c r="G65"/>
  <c r="G67"/>
  <c r="G61"/>
  <c r="G63"/>
  <c r="G59"/>
  <c r="G56"/>
  <c r="G53"/>
  <c r="G49"/>
  <c r="G47"/>
  <c r="G45"/>
  <c r="G41"/>
  <c r="G36"/>
  <c r="G33"/>
  <c r="G34"/>
  <c r="G31"/>
  <c r="G26"/>
  <c r="G27"/>
  <c r="G24"/>
  <c r="G16"/>
  <c r="G21"/>
  <c r="G13"/>
  <c r="G15"/>
  <c r="G11"/>
  <c r="G3"/>
  <c r="G71"/>
  <c r="G74"/>
  <c r="G66"/>
  <c r="G73"/>
  <c r="G78"/>
  <c r="G76"/>
  <c r="G64"/>
  <c r="G57"/>
  <c r="G62"/>
  <c r="G58"/>
  <c r="G55"/>
  <c r="G54"/>
  <c r="G50"/>
  <c r="G44"/>
  <c r="G46"/>
  <c r="G42"/>
  <c r="G43"/>
  <c r="G39"/>
  <c r="G38"/>
  <c r="G37"/>
  <c r="G35"/>
  <c r="G32"/>
  <c r="G29"/>
  <c r="G23"/>
  <c r="G30"/>
  <c r="G25"/>
  <c r="G20"/>
  <c r="G22"/>
  <c r="G19"/>
  <c r="G17"/>
  <c r="G14"/>
  <c r="G12"/>
  <c r="G10"/>
  <c r="G8"/>
  <c r="G6"/>
  <c r="G4"/>
</calcChain>
</file>

<file path=xl/sharedStrings.xml><?xml version="1.0" encoding="utf-8"?>
<sst xmlns="http://schemas.openxmlformats.org/spreadsheetml/2006/main" count="467" uniqueCount="176">
  <si>
    <t>23073010508403</t>
  </si>
  <si>
    <t>苏彪</t>
  </si>
  <si>
    <t>段雪莹</t>
  </si>
  <si>
    <t>22063070205223</t>
  </si>
  <si>
    <t>拟报考的岗位类型名称</t>
  </si>
  <si>
    <t>23073070101630</t>
  </si>
  <si>
    <t>周琴</t>
  </si>
  <si>
    <t>王泉倩</t>
  </si>
  <si>
    <t>邱旖旎</t>
  </si>
  <si>
    <t>严明</t>
  </si>
  <si>
    <t>初中道德与法治</t>
  </si>
  <si>
    <t>李漫</t>
  </si>
  <si>
    <t>22063050201601</t>
  </si>
  <si>
    <t>教学点</t>
  </si>
  <si>
    <t>23043070101328</t>
  </si>
  <si>
    <t>黄雨丝</t>
  </si>
  <si>
    <t>女</t>
  </si>
  <si>
    <t>22073120105108</t>
  </si>
  <si>
    <t>23033010607019</t>
  </si>
  <si>
    <t>祝康</t>
  </si>
  <si>
    <t>23023070100708</t>
  </si>
  <si>
    <t>高莹莹</t>
  </si>
  <si>
    <t>22073070205609</t>
  </si>
  <si>
    <t>22083280107020</t>
  </si>
  <si>
    <t>胡蝶</t>
  </si>
  <si>
    <t>张怡婷</t>
  </si>
  <si>
    <t>王亚茹</t>
  </si>
  <si>
    <t>22083070205925</t>
  </si>
  <si>
    <t>龙曼</t>
  </si>
  <si>
    <t>22083010212828</t>
  </si>
  <si>
    <t>22083010311828</t>
  </si>
  <si>
    <t>初中物理</t>
  </si>
  <si>
    <t>23073070101711</t>
  </si>
  <si>
    <t>马慧赟</t>
  </si>
  <si>
    <t>汪青</t>
  </si>
  <si>
    <t>陈琪</t>
  </si>
  <si>
    <t>吕露</t>
  </si>
  <si>
    <t>冯艳娥</t>
  </si>
  <si>
    <t>22083070205817</t>
  </si>
  <si>
    <t>22073120105019</t>
  </si>
  <si>
    <t>23033070101206</t>
  </si>
  <si>
    <t>22073020400919</t>
  </si>
  <si>
    <t>22063070205301</t>
  </si>
  <si>
    <t>姓名</t>
  </si>
  <si>
    <t>江烨佳</t>
  </si>
  <si>
    <t>22073010309715</t>
  </si>
  <si>
    <t>小学</t>
  </si>
  <si>
    <t>22083010311319</t>
  </si>
  <si>
    <t>饶黎</t>
  </si>
  <si>
    <t>余晓静</t>
  </si>
  <si>
    <t>邓艳</t>
  </si>
  <si>
    <t>龙韵佳</t>
  </si>
  <si>
    <t>谢梦雅</t>
  </si>
  <si>
    <t>准考证号</t>
  </si>
  <si>
    <t>田进</t>
  </si>
  <si>
    <t>余蕾</t>
  </si>
  <si>
    <t>22073020401310</t>
  </si>
  <si>
    <t>男</t>
  </si>
  <si>
    <t>程振</t>
  </si>
  <si>
    <t>22063010308708</t>
  </si>
  <si>
    <t>李雅君</t>
  </si>
  <si>
    <t>袁敏</t>
  </si>
  <si>
    <t>柳杨</t>
  </si>
  <si>
    <t>22073070205526</t>
  </si>
  <si>
    <t>初中数学</t>
  </si>
  <si>
    <t>22063010308722</t>
  </si>
  <si>
    <t>22083020403523</t>
  </si>
  <si>
    <t>周园</t>
  </si>
  <si>
    <t>23073070101710</t>
  </si>
  <si>
    <t>吕梽华</t>
  </si>
  <si>
    <t>22083010311811</t>
  </si>
  <si>
    <t>熊宇佳</t>
  </si>
  <si>
    <t>王露</t>
  </si>
  <si>
    <t>23073010508726</t>
  </si>
  <si>
    <t>22073010113328</t>
  </si>
  <si>
    <t>性别</t>
  </si>
  <si>
    <t>22083070206118</t>
  </si>
  <si>
    <t>胡小玲</t>
  </si>
  <si>
    <t>22083010311018</t>
  </si>
  <si>
    <t>23073070101607</t>
  </si>
  <si>
    <t>余娜</t>
  </si>
  <si>
    <t>柯玥</t>
  </si>
  <si>
    <t>詹怡</t>
  </si>
  <si>
    <t>张晴</t>
  </si>
  <si>
    <t>杨安琪</t>
  </si>
  <si>
    <t>普文韬</t>
  </si>
  <si>
    <t>拟报考的学段</t>
  </si>
  <si>
    <t>叶豆</t>
  </si>
  <si>
    <t>23043070101310</t>
  </si>
  <si>
    <t>艾纹竹</t>
  </si>
  <si>
    <t>王蒙蒙</t>
  </si>
  <si>
    <t xml:space="preserve"> 地方自主招聘农村教师岗</t>
  </si>
  <si>
    <t>23043070101325</t>
  </si>
  <si>
    <t>张无瑕</t>
  </si>
  <si>
    <t>22073020401311</t>
  </si>
  <si>
    <t>熊雨</t>
  </si>
  <si>
    <t>张依</t>
  </si>
  <si>
    <t>雷星</t>
  </si>
  <si>
    <t>22073070205614</t>
  </si>
  <si>
    <t>李伟</t>
  </si>
  <si>
    <t>22083070205906</t>
  </si>
  <si>
    <t>李丽</t>
  </si>
  <si>
    <t>黄瑶</t>
  </si>
  <si>
    <t>22063020400320</t>
  </si>
  <si>
    <t>23073070101713</t>
  </si>
  <si>
    <t>张琴</t>
  </si>
  <si>
    <t>石萍</t>
  </si>
  <si>
    <t>23073010508508</t>
  </si>
  <si>
    <t>22063070205204</t>
  </si>
  <si>
    <t>22083070206410</t>
  </si>
  <si>
    <t>22063070205121</t>
  </si>
  <si>
    <t>22073070205416</t>
  </si>
  <si>
    <t>22073070205620</t>
  </si>
  <si>
    <t>23073010508711</t>
  </si>
  <si>
    <t>22073020401202</t>
  </si>
  <si>
    <t>李阳</t>
  </si>
  <si>
    <t>吴利芳</t>
  </si>
  <si>
    <t>23023010604609</t>
  </si>
  <si>
    <t>余文彬</t>
  </si>
  <si>
    <t>22073070205522</t>
  </si>
  <si>
    <t>22083070205818</t>
  </si>
  <si>
    <t>22083010212210</t>
  </si>
  <si>
    <t>李欢</t>
  </si>
  <si>
    <t>胡佳晋</t>
  </si>
  <si>
    <t>罗威</t>
  </si>
  <si>
    <t>22083010311907</t>
  </si>
  <si>
    <t>22073010309713</t>
  </si>
  <si>
    <t>22083110101605</t>
  </si>
  <si>
    <t>22083070205812</t>
  </si>
  <si>
    <t>初中英语</t>
  </si>
  <si>
    <t>23033010501816</t>
  </si>
  <si>
    <t>23073090501922</t>
  </si>
  <si>
    <t>孟凡宇</t>
  </si>
  <si>
    <t>蔡金妹</t>
  </si>
  <si>
    <t>徐筝</t>
  </si>
  <si>
    <t>22073010112229</t>
  </si>
  <si>
    <t>小学音乐</t>
  </si>
  <si>
    <t>小学体育</t>
  </si>
  <si>
    <t>22063070205017</t>
  </si>
  <si>
    <t>22073010309624</t>
  </si>
  <si>
    <t>23073010508506</t>
  </si>
  <si>
    <t>22083070206204</t>
  </si>
  <si>
    <t>22073010112819</t>
  </si>
  <si>
    <t>夏成乐</t>
  </si>
  <si>
    <t>22083070206401</t>
  </si>
  <si>
    <t>初中</t>
  </si>
  <si>
    <t>22083010212704</t>
  </si>
  <si>
    <t>22063010309221</t>
  </si>
  <si>
    <t>陶好迪</t>
  </si>
  <si>
    <t>22083010311530</t>
  </si>
  <si>
    <t>22083010312224</t>
  </si>
  <si>
    <t>22073020401508</t>
  </si>
  <si>
    <t>陈南霞</t>
  </si>
  <si>
    <t>拟报考的学科名称</t>
  </si>
  <si>
    <t>22073070205401</t>
  </si>
  <si>
    <t>22083010312018</t>
  </si>
  <si>
    <t>周林</t>
  </si>
  <si>
    <t>22083070205806</t>
  </si>
  <si>
    <t>周晓翠</t>
  </si>
  <si>
    <t>小学美术</t>
  </si>
  <si>
    <t>邵思</t>
  </si>
  <si>
    <t>朱浪</t>
  </si>
  <si>
    <t>22063010309118</t>
  </si>
  <si>
    <t>喻嘉星</t>
  </si>
  <si>
    <t>葛超</t>
  </si>
  <si>
    <t>王颖</t>
  </si>
  <si>
    <t>23023070100609</t>
  </si>
  <si>
    <t>雷冰鑫</t>
  </si>
  <si>
    <t>李亚雄</t>
  </si>
  <si>
    <t>22063070205112</t>
  </si>
  <si>
    <t>魏坤</t>
  </si>
  <si>
    <t>排名</t>
    <phoneticPr fontId="2" type="noConversion"/>
  </si>
  <si>
    <t>面试总成绩</t>
    <phoneticPr fontId="2" type="noConversion"/>
  </si>
  <si>
    <t>笔试总成绩</t>
    <phoneticPr fontId="2" type="noConversion"/>
  </si>
  <si>
    <t>综合成绩</t>
    <phoneticPr fontId="2" type="noConversion"/>
  </si>
  <si>
    <t>梁子湖区2023年农村义务教育学校及幼儿园教师招聘面试部分考生面试成绩和综合成绩（二）</t>
    <phoneticPr fontId="2" type="noConversion"/>
  </si>
</sst>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7">
    <font>
      <sz val="10"/>
      <name val="Arial"/>
    </font>
    <font>
      <sz val="10"/>
      <name val="Arial"/>
    </font>
    <font>
      <sz val="9"/>
      <name val="宋体"/>
      <family val="3"/>
      <charset val="134"/>
    </font>
    <font>
      <sz val="12"/>
      <color theme="1"/>
      <name val="宋体"/>
      <family val="3"/>
      <charset val="134"/>
    </font>
    <font>
      <sz val="10"/>
      <color theme="1"/>
      <name val="Arial"/>
      <family val="2"/>
    </font>
    <font>
      <b/>
      <sz val="18"/>
      <color theme="1"/>
      <name val="宋体"/>
      <family val="3"/>
      <charset val="134"/>
    </font>
    <font>
      <b/>
      <sz val="12"/>
      <color theme="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7">
    <xf numFmtId="0" fontId="0" fillId="0" borderId="0"/>
    <xf numFmtId="9" fontId="1" fillId="0" borderId="0"/>
    <xf numFmtId="44" fontId="1" fillId="0" borderId="0"/>
    <xf numFmtId="42" fontId="1" fillId="0" borderId="0"/>
    <xf numFmtId="43" fontId="1" fillId="0" borderId="0"/>
    <xf numFmtId="41" fontId="1" fillId="0" borderId="0"/>
    <xf numFmtId="0" fontId="1" fillId="0" borderId="0"/>
  </cellStyleXfs>
  <cellXfs count="6">
    <xf numFmtId="0" fontId="0" fillId="0" borderId="0" xfId="0"/>
    <xf numFmtId="0" fontId="3" fillId="2" borderId="1" xfId="6" applyFont="1" applyFill="1" applyBorder="1" applyAlignment="1">
      <alignment horizontal="center" wrapText="1"/>
    </xf>
    <xf numFmtId="0" fontId="3" fillId="2" borderId="1" xfId="6" applyNumberFormat="1" applyFont="1" applyFill="1" applyBorder="1" applyAlignment="1">
      <alignment horizontal="center" wrapText="1"/>
    </xf>
    <xf numFmtId="0" fontId="4" fillId="2" borderId="0" xfId="0" applyFont="1" applyFill="1"/>
    <xf numFmtId="0" fontId="6" fillId="2" borderId="1" xfId="6" applyFont="1" applyFill="1" applyBorder="1" applyAlignment="1">
      <alignment horizontal="center" wrapText="1"/>
    </xf>
    <xf numFmtId="0" fontId="5" fillId="2" borderId="2" xfId="6" applyFont="1" applyFill="1" applyBorder="1" applyAlignment="1">
      <alignment horizontal="center"/>
    </xf>
  </cellXfs>
  <cellStyles count="7">
    <cellStyle name="Comma" xfId="4"/>
    <cellStyle name="Comma [0]" xfId="5"/>
    <cellStyle name="Currency" xfId="2"/>
    <cellStyle name="Currency [0]" xfId="3"/>
    <cellStyle name="Normal" xfId="6"/>
    <cellStyle name="Percent" xfId="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78"/>
  <sheetViews>
    <sheetView tabSelected="1" zoomScaleNormal="100" workbookViewId="0">
      <selection activeCell="F5" sqref="F5"/>
    </sheetView>
  </sheetViews>
  <sheetFormatPr defaultColWidth="9.140625" defaultRowHeight="12.75" customHeight="1"/>
  <cols>
    <col min="1" max="1" width="9.85546875" style="3" customWidth="1"/>
    <col min="2" max="2" width="7.5703125" style="3" customWidth="1"/>
    <col min="3" max="3" width="19.7109375" style="3" customWidth="1"/>
    <col min="4" max="4" width="15.5703125" style="3" customWidth="1"/>
    <col min="5" max="5" width="13.5703125" style="3" customWidth="1"/>
    <col min="6" max="6" width="12.7109375" style="3" customWidth="1"/>
    <col min="7" max="7" width="9.140625" style="3" customWidth="1"/>
    <col min="8" max="8" width="10.7109375" style="3" customWidth="1"/>
    <col min="9" max="9" width="28.7109375" style="3" customWidth="1"/>
    <col min="10" max="10" width="20.5703125" style="3" customWidth="1"/>
    <col min="11" max="16384" width="9.140625" style="3"/>
  </cols>
  <sheetData>
    <row r="1" spans="1:10" ht="38.1" customHeight="1">
      <c r="A1" s="5" t="s">
        <v>175</v>
      </c>
      <c r="B1" s="5"/>
      <c r="C1" s="5"/>
      <c r="D1" s="5"/>
      <c r="E1" s="5"/>
      <c r="F1" s="5"/>
      <c r="G1" s="5"/>
      <c r="H1" s="5"/>
      <c r="I1" s="5"/>
      <c r="J1" s="5"/>
    </row>
    <row r="2" spans="1:10" ht="61.5" customHeight="1">
      <c r="A2" s="4" t="s">
        <v>43</v>
      </c>
      <c r="B2" s="4" t="s">
        <v>75</v>
      </c>
      <c r="C2" s="4" t="s">
        <v>53</v>
      </c>
      <c r="D2" s="4" t="s">
        <v>173</v>
      </c>
      <c r="E2" s="4" t="s">
        <v>172</v>
      </c>
      <c r="F2" s="4" t="s">
        <v>174</v>
      </c>
      <c r="G2" s="4" t="s">
        <v>171</v>
      </c>
      <c r="H2" s="4" t="s">
        <v>86</v>
      </c>
      <c r="I2" s="4" t="s">
        <v>4</v>
      </c>
      <c r="J2" s="4" t="s">
        <v>153</v>
      </c>
    </row>
    <row r="3" spans="1:10" ht="24" customHeight="1">
      <c r="A3" s="1" t="s">
        <v>123</v>
      </c>
      <c r="B3" s="1" t="s">
        <v>16</v>
      </c>
      <c r="C3" s="1" t="s">
        <v>166</v>
      </c>
      <c r="D3" s="2">
        <v>73.55</v>
      </c>
      <c r="E3" s="1">
        <v>82.46</v>
      </c>
      <c r="F3" s="1">
        <f t="shared" ref="F3:F34" si="0">D3*0.4+E3*0.6</f>
        <v>78.895999999999987</v>
      </c>
      <c r="G3" s="1">
        <f>RANK(F3,$F$3:$F$5)</f>
        <v>1</v>
      </c>
      <c r="H3" s="1" t="s">
        <v>145</v>
      </c>
      <c r="I3" s="1" t="s">
        <v>91</v>
      </c>
      <c r="J3" s="1" t="s">
        <v>64</v>
      </c>
    </row>
    <row r="4" spans="1:10" ht="24" customHeight="1">
      <c r="A4" s="1" t="s">
        <v>161</v>
      </c>
      <c r="B4" s="1" t="s">
        <v>57</v>
      </c>
      <c r="C4" s="1" t="s">
        <v>20</v>
      </c>
      <c r="D4" s="2">
        <v>69.599999999999994</v>
      </c>
      <c r="E4" s="1">
        <v>83.74</v>
      </c>
      <c r="F4" s="1">
        <f t="shared" si="0"/>
        <v>78.083999999999989</v>
      </c>
      <c r="G4" s="1">
        <f>RANK(F4,$F$3:$F$5)</f>
        <v>2</v>
      </c>
      <c r="H4" s="1" t="s">
        <v>145</v>
      </c>
      <c r="I4" s="1" t="s">
        <v>91</v>
      </c>
      <c r="J4" s="1" t="s">
        <v>64</v>
      </c>
    </row>
    <row r="5" spans="1:10" ht="24" customHeight="1">
      <c r="A5" s="1" t="s">
        <v>105</v>
      </c>
      <c r="B5" s="1" t="s">
        <v>16</v>
      </c>
      <c r="C5" s="1" t="s">
        <v>117</v>
      </c>
      <c r="D5" s="2">
        <v>65.349999999999994</v>
      </c>
      <c r="E5" s="1">
        <v>78.36</v>
      </c>
      <c r="F5" s="1">
        <f t="shared" si="0"/>
        <v>73.156000000000006</v>
      </c>
      <c r="G5" s="1">
        <f>RANK(F5,$F$3:$F$5)</f>
        <v>3</v>
      </c>
      <c r="H5" s="1" t="s">
        <v>145</v>
      </c>
      <c r="I5" s="1" t="s">
        <v>91</v>
      </c>
      <c r="J5" s="1" t="s">
        <v>64</v>
      </c>
    </row>
    <row r="6" spans="1:10" ht="24" customHeight="1">
      <c r="A6" s="1" t="s">
        <v>34</v>
      </c>
      <c r="B6" s="1" t="s">
        <v>16</v>
      </c>
      <c r="C6" s="1" t="s">
        <v>40</v>
      </c>
      <c r="D6" s="2">
        <v>79.349999999999994</v>
      </c>
      <c r="E6" s="1">
        <v>83.46</v>
      </c>
      <c r="F6" s="1">
        <f t="shared" si="0"/>
        <v>81.815999999999988</v>
      </c>
      <c r="G6" s="1">
        <f>RANK(F6,$F$6:$F$8)</f>
        <v>1</v>
      </c>
      <c r="H6" s="1" t="s">
        <v>145</v>
      </c>
      <c r="I6" s="1" t="s">
        <v>91</v>
      </c>
      <c r="J6" s="1" t="s">
        <v>129</v>
      </c>
    </row>
    <row r="7" spans="1:10" ht="24" customHeight="1">
      <c r="A7" s="1" t="s">
        <v>80</v>
      </c>
      <c r="B7" s="1" t="s">
        <v>16</v>
      </c>
      <c r="C7" s="1" t="s">
        <v>18</v>
      </c>
      <c r="D7" s="2">
        <v>79</v>
      </c>
      <c r="E7" s="1">
        <v>83.3</v>
      </c>
      <c r="F7" s="1">
        <f t="shared" si="0"/>
        <v>81.58</v>
      </c>
      <c r="G7" s="1">
        <f>RANK(F7,$F$6:$F$8)</f>
        <v>2</v>
      </c>
      <c r="H7" s="1" t="s">
        <v>145</v>
      </c>
      <c r="I7" s="1" t="s">
        <v>91</v>
      </c>
      <c r="J7" s="1" t="s">
        <v>129</v>
      </c>
    </row>
    <row r="8" spans="1:10" ht="24" customHeight="1">
      <c r="A8" s="1" t="s">
        <v>48</v>
      </c>
      <c r="B8" s="1" t="s">
        <v>16</v>
      </c>
      <c r="C8" s="1" t="s">
        <v>130</v>
      </c>
      <c r="D8" s="2">
        <v>74.599999999999994</v>
      </c>
      <c r="E8" s="1">
        <v>0</v>
      </c>
      <c r="F8" s="1">
        <f t="shared" si="0"/>
        <v>29.84</v>
      </c>
      <c r="G8" s="1">
        <f>RANK(F8,$F$6:$F$8)</f>
        <v>3</v>
      </c>
      <c r="H8" s="1" t="s">
        <v>145</v>
      </c>
      <c r="I8" s="1" t="s">
        <v>91</v>
      </c>
      <c r="J8" s="1" t="s">
        <v>129</v>
      </c>
    </row>
    <row r="9" spans="1:10" ht="24" customHeight="1">
      <c r="A9" s="1" t="s">
        <v>24</v>
      </c>
      <c r="B9" s="1" t="s">
        <v>16</v>
      </c>
      <c r="C9" s="1" t="s">
        <v>14</v>
      </c>
      <c r="D9" s="2">
        <v>68.95</v>
      </c>
      <c r="E9" s="1">
        <v>83.26</v>
      </c>
      <c r="F9" s="1">
        <f t="shared" si="0"/>
        <v>77.536000000000001</v>
      </c>
      <c r="G9" s="1">
        <f>RANK(F9,$F$9:$F$11)</f>
        <v>1</v>
      </c>
      <c r="H9" s="1" t="s">
        <v>145</v>
      </c>
      <c r="I9" s="1" t="s">
        <v>91</v>
      </c>
      <c r="J9" s="1" t="s">
        <v>10</v>
      </c>
    </row>
    <row r="10" spans="1:10" ht="24" customHeight="1">
      <c r="A10" s="1" t="s">
        <v>115</v>
      </c>
      <c r="B10" s="1" t="s">
        <v>57</v>
      </c>
      <c r="C10" s="1" t="s">
        <v>92</v>
      </c>
      <c r="D10" s="2">
        <v>72.95</v>
      </c>
      <c r="E10" s="1">
        <v>74.98</v>
      </c>
      <c r="F10" s="1">
        <f t="shared" si="0"/>
        <v>74.168000000000006</v>
      </c>
      <c r="G10" s="1">
        <f>RANK(F10,$F$9:$F$11)</f>
        <v>2</v>
      </c>
      <c r="H10" s="1" t="s">
        <v>145</v>
      </c>
      <c r="I10" s="1" t="s">
        <v>91</v>
      </c>
      <c r="J10" s="1" t="s">
        <v>10</v>
      </c>
    </row>
    <row r="11" spans="1:10" ht="24" customHeight="1">
      <c r="A11" s="1" t="s">
        <v>55</v>
      </c>
      <c r="B11" s="1" t="s">
        <v>16</v>
      </c>
      <c r="C11" s="1" t="s">
        <v>88</v>
      </c>
      <c r="D11" s="2">
        <v>74.7</v>
      </c>
      <c r="E11" s="1">
        <v>0</v>
      </c>
      <c r="F11" s="1">
        <f t="shared" si="0"/>
        <v>29.880000000000003</v>
      </c>
      <c r="G11" s="1">
        <f>RANK(F11,$F$9:$F$11)</f>
        <v>3</v>
      </c>
      <c r="H11" s="1" t="s">
        <v>145</v>
      </c>
      <c r="I11" s="1" t="s">
        <v>91</v>
      </c>
      <c r="J11" s="1" t="s">
        <v>10</v>
      </c>
    </row>
    <row r="12" spans="1:10" ht="24" customHeight="1">
      <c r="A12" s="1" t="s">
        <v>2</v>
      </c>
      <c r="B12" s="1" t="s">
        <v>16</v>
      </c>
      <c r="C12" s="1" t="s">
        <v>140</v>
      </c>
      <c r="D12" s="2">
        <v>79.3</v>
      </c>
      <c r="E12" s="1">
        <v>82.98</v>
      </c>
      <c r="F12" s="1">
        <f t="shared" si="0"/>
        <v>81.50800000000001</v>
      </c>
      <c r="G12" s="1">
        <f t="shared" ref="G12:G22" si="1">RANK(F12,$F$12:$F$22)</f>
        <v>1</v>
      </c>
      <c r="H12" s="1" t="s">
        <v>145</v>
      </c>
      <c r="I12" s="1" t="s">
        <v>91</v>
      </c>
      <c r="J12" s="1" t="s">
        <v>31</v>
      </c>
    </row>
    <row r="13" spans="1:10" ht="24" customHeight="1">
      <c r="A13" s="1" t="s">
        <v>21</v>
      </c>
      <c r="B13" s="1" t="s">
        <v>16</v>
      </c>
      <c r="C13" s="1" t="s">
        <v>32</v>
      </c>
      <c r="D13" s="2">
        <v>71.25</v>
      </c>
      <c r="E13" s="1">
        <v>82.32</v>
      </c>
      <c r="F13" s="1">
        <f t="shared" si="0"/>
        <v>77.891999999999996</v>
      </c>
      <c r="G13" s="1">
        <f t="shared" si="1"/>
        <v>2</v>
      </c>
      <c r="H13" s="1" t="s">
        <v>145</v>
      </c>
      <c r="I13" s="1" t="s">
        <v>91</v>
      </c>
      <c r="J13" s="1" t="s">
        <v>31</v>
      </c>
    </row>
    <row r="14" spans="1:10" ht="24" customHeight="1">
      <c r="A14" s="1" t="s">
        <v>87</v>
      </c>
      <c r="B14" s="1" t="s">
        <v>57</v>
      </c>
      <c r="C14" s="1" t="s">
        <v>0</v>
      </c>
      <c r="D14" s="2">
        <v>71.25</v>
      </c>
      <c r="E14" s="1">
        <v>82.14</v>
      </c>
      <c r="F14" s="1">
        <f t="shared" si="0"/>
        <v>77.783999999999992</v>
      </c>
      <c r="G14" s="1">
        <f t="shared" si="1"/>
        <v>3</v>
      </c>
      <c r="H14" s="1" t="s">
        <v>145</v>
      </c>
      <c r="I14" s="1" t="s">
        <v>91</v>
      </c>
      <c r="J14" s="1" t="s">
        <v>31</v>
      </c>
    </row>
    <row r="15" spans="1:10" ht="24" customHeight="1">
      <c r="A15" s="1" t="s">
        <v>143</v>
      </c>
      <c r="B15" s="1" t="s">
        <v>57</v>
      </c>
      <c r="C15" s="1" t="s">
        <v>79</v>
      </c>
      <c r="D15" s="2">
        <v>72.849999999999994</v>
      </c>
      <c r="E15" s="1">
        <v>80.3</v>
      </c>
      <c r="F15" s="1">
        <f t="shared" si="0"/>
        <v>77.319999999999993</v>
      </c>
      <c r="G15" s="1">
        <f t="shared" si="1"/>
        <v>4</v>
      </c>
      <c r="H15" s="1" t="s">
        <v>145</v>
      </c>
      <c r="I15" s="1" t="s">
        <v>91</v>
      </c>
      <c r="J15" s="1" t="s">
        <v>31</v>
      </c>
    </row>
    <row r="16" spans="1:10" ht="24" customHeight="1">
      <c r="A16" s="1" t="s">
        <v>133</v>
      </c>
      <c r="B16" s="1" t="s">
        <v>16</v>
      </c>
      <c r="C16" s="1" t="s">
        <v>5</v>
      </c>
      <c r="D16" s="2">
        <v>58.15</v>
      </c>
      <c r="E16" s="1">
        <v>87.2</v>
      </c>
      <c r="F16" s="1">
        <f t="shared" si="0"/>
        <v>75.58</v>
      </c>
      <c r="G16" s="1">
        <f t="shared" si="1"/>
        <v>5</v>
      </c>
      <c r="H16" s="1" t="s">
        <v>145</v>
      </c>
      <c r="I16" s="1" t="s">
        <v>91</v>
      </c>
      <c r="J16" s="1" t="s">
        <v>31</v>
      </c>
    </row>
    <row r="17" spans="1:10" ht="24" customHeight="1">
      <c r="A17" s="1" t="s">
        <v>168</v>
      </c>
      <c r="B17" s="1" t="s">
        <v>57</v>
      </c>
      <c r="C17" s="1" t="s">
        <v>73</v>
      </c>
      <c r="D17" s="2">
        <v>64.25</v>
      </c>
      <c r="E17" s="1">
        <v>81.66</v>
      </c>
      <c r="F17" s="1">
        <f t="shared" si="0"/>
        <v>74.695999999999998</v>
      </c>
      <c r="G17" s="1">
        <f t="shared" si="1"/>
        <v>6</v>
      </c>
      <c r="H17" s="1" t="s">
        <v>145</v>
      </c>
      <c r="I17" s="1" t="s">
        <v>91</v>
      </c>
      <c r="J17" s="1" t="s">
        <v>31</v>
      </c>
    </row>
    <row r="18" spans="1:10" ht="24" customHeight="1">
      <c r="A18" s="1" t="s">
        <v>99</v>
      </c>
      <c r="B18" s="1" t="s">
        <v>57</v>
      </c>
      <c r="C18" s="1" t="s">
        <v>131</v>
      </c>
      <c r="D18" s="2">
        <v>51.5</v>
      </c>
      <c r="E18" s="1">
        <v>83.34</v>
      </c>
      <c r="F18" s="1">
        <f t="shared" si="0"/>
        <v>70.603999999999999</v>
      </c>
      <c r="G18" s="1">
        <f t="shared" si="1"/>
        <v>7</v>
      </c>
      <c r="H18" s="1" t="s">
        <v>145</v>
      </c>
      <c r="I18" s="1" t="s">
        <v>91</v>
      </c>
      <c r="J18" s="1" t="s">
        <v>31</v>
      </c>
    </row>
    <row r="19" spans="1:10" ht="24" customHeight="1">
      <c r="A19" s="1" t="s">
        <v>83</v>
      </c>
      <c r="B19" s="1" t="s">
        <v>16</v>
      </c>
      <c r="C19" s="1" t="s">
        <v>68</v>
      </c>
      <c r="D19" s="2">
        <v>59.9</v>
      </c>
      <c r="E19" s="1">
        <v>77.260000000000005</v>
      </c>
      <c r="F19" s="1">
        <f t="shared" si="0"/>
        <v>70.316000000000003</v>
      </c>
      <c r="G19" s="1">
        <f t="shared" si="1"/>
        <v>8</v>
      </c>
      <c r="H19" s="1" t="s">
        <v>145</v>
      </c>
      <c r="I19" s="1" t="s">
        <v>91</v>
      </c>
      <c r="J19" s="1" t="s">
        <v>31</v>
      </c>
    </row>
    <row r="20" spans="1:10" ht="24" customHeight="1">
      <c r="A20" s="1" t="s">
        <v>89</v>
      </c>
      <c r="B20" s="1" t="s">
        <v>16</v>
      </c>
      <c r="C20" s="1" t="s">
        <v>104</v>
      </c>
      <c r="D20" s="2">
        <v>47.7</v>
      </c>
      <c r="E20" s="1">
        <v>73.680000000000007</v>
      </c>
      <c r="F20" s="1">
        <f t="shared" si="0"/>
        <v>63.288000000000011</v>
      </c>
      <c r="G20" s="1">
        <f t="shared" si="1"/>
        <v>9</v>
      </c>
      <c r="H20" s="1" t="s">
        <v>145</v>
      </c>
      <c r="I20" s="1" t="s">
        <v>91</v>
      </c>
      <c r="J20" s="1" t="s">
        <v>31</v>
      </c>
    </row>
    <row r="21" spans="1:10" ht="24" customHeight="1">
      <c r="A21" s="1" t="s">
        <v>15</v>
      </c>
      <c r="B21" s="1" t="s">
        <v>16</v>
      </c>
      <c r="C21" s="1" t="s">
        <v>107</v>
      </c>
      <c r="D21" s="2">
        <v>59.95</v>
      </c>
      <c r="E21" s="1">
        <v>0</v>
      </c>
      <c r="F21" s="1">
        <f t="shared" si="0"/>
        <v>23.980000000000004</v>
      </c>
      <c r="G21" s="1">
        <f t="shared" si="1"/>
        <v>10</v>
      </c>
      <c r="H21" s="1" t="s">
        <v>145</v>
      </c>
      <c r="I21" s="1" t="s">
        <v>91</v>
      </c>
      <c r="J21" s="1" t="s">
        <v>31</v>
      </c>
    </row>
    <row r="22" spans="1:10" ht="24" customHeight="1">
      <c r="A22" s="1" t="s">
        <v>26</v>
      </c>
      <c r="B22" s="1" t="s">
        <v>16</v>
      </c>
      <c r="C22" s="1" t="s">
        <v>113</v>
      </c>
      <c r="D22" s="2">
        <v>56.6</v>
      </c>
      <c r="E22" s="1">
        <v>0</v>
      </c>
      <c r="F22" s="1">
        <f t="shared" si="0"/>
        <v>22.64</v>
      </c>
      <c r="G22" s="1">
        <f t="shared" si="1"/>
        <v>11</v>
      </c>
      <c r="H22" s="1" t="s">
        <v>145</v>
      </c>
      <c r="I22" s="1" t="s">
        <v>91</v>
      </c>
      <c r="J22" s="1" t="s">
        <v>31</v>
      </c>
    </row>
    <row r="23" spans="1:10" ht="24" customHeight="1">
      <c r="A23" s="1" t="s">
        <v>118</v>
      </c>
      <c r="B23" s="1" t="s">
        <v>57</v>
      </c>
      <c r="C23" s="1" t="s">
        <v>42</v>
      </c>
      <c r="D23" s="2">
        <v>72.7</v>
      </c>
      <c r="E23" s="1">
        <v>86.8</v>
      </c>
      <c r="F23" s="1">
        <f t="shared" si="0"/>
        <v>81.16</v>
      </c>
      <c r="G23" s="1">
        <f t="shared" ref="G23:G31" si="2">RANK(F23,$F$23:$F$31)</f>
        <v>1</v>
      </c>
      <c r="H23" s="1" t="s">
        <v>13</v>
      </c>
      <c r="I23" s="1" t="s">
        <v>91</v>
      </c>
      <c r="J23" s="1" t="s">
        <v>136</v>
      </c>
    </row>
    <row r="24" spans="1:10" ht="24" customHeight="1">
      <c r="A24" s="1" t="s">
        <v>134</v>
      </c>
      <c r="B24" s="1" t="s">
        <v>16</v>
      </c>
      <c r="C24" s="1" t="s">
        <v>108</v>
      </c>
      <c r="D24" s="2">
        <v>79.3</v>
      </c>
      <c r="E24" s="1">
        <v>80.22</v>
      </c>
      <c r="F24" s="1">
        <f t="shared" si="0"/>
        <v>79.852000000000004</v>
      </c>
      <c r="G24" s="1">
        <f t="shared" si="2"/>
        <v>2</v>
      </c>
      <c r="H24" s="1" t="s">
        <v>13</v>
      </c>
      <c r="I24" s="1" t="s">
        <v>91</v>
      </c>
      <c r="J24" s="1" t="s">
        <v>136</v>
      </c>
    </row>
    <row r="25" spans="1:10" ht="24" customHeight="1">
      <c r="A25" s="1" t="s">
        <v>90</v>
      </c>
      <c r="B25" s="1" t="s">
        <v>16</v>
      </c>
      <c r="C25" s="1" t="s">
        <v>12</v>
      </c>
      <c r="D25" s="2">
        <v>77.400000000000006</v>
      </c>
      <c r="E25" s="1">
        <v>80.599999999999994</v>
      </c>
      <c r="F25" s="1">
        <f t="shared" si="0"/>
        <v>79.319999999999993</v>
      </c>
      <c r="G25" s="1">
        <f t="shared" si="2"/>
        <v>3</v>
      </c>
      <c r="H25" s="1" t="s">
        <v>13</v>
      </c>
      <c r="I25" s="1" t="s">
        <v>91</v>
      </c>
      <c r="J25" s="1" t="s">
        <v>136</v>
      </c>
    </row>
    <row r="26" spans="1:10" ht="24" customHeight="1">
      <c r="A26" s="1" t="s">
        <v>51</v>
      </c>
      <c r="B26" s="1" t="s">
        <v>16</v>
      </c>
      <c r="C26" s="1" t="s">
        <v>65</v>
      </c>
      <c r="D26" s="2">
        <v>72.75</v>
      </c>
      <c r="E26" s="1">
        <v>83.08</v>
      </c>
      <c r="F26" s="1">
        <f t="shared" si="0"/>
        <v>78.948000000000008</v>
      </c>
      <c r="G26" s="1">
        <f t="shared" si="2"/>
        <v>4</v>
      </c>
      <c r="H26" s="1" t="s">
        <v>13</v>
      </c>
      <c r="I26" s="1" t="s">
        <v>91</v>
      </c>
      <c r="J26" s="1" t="s">
        <v>136</v>
      </c>
    </row>
    <row r="27" spans="1:10" ht="24" customHeight="1">
      <c r="A27" s="1" t="s">
        <v>167</v>
      </c>
      <c r="B27" s="1" t="s">
        <v>16</v>
      </c>
      <c r="C27" s="1" t="s">
        <v>103</v>
      </c>
      <c r="D27" s="2">
        <v>73.5</v>
      </c>
      <c r="E27" s="1">
        <v>79.64</v>
      </c>
      <c r="F27" s="1">
        <f t="shared" si="0"/>
        <v>77.183999999999997</v>
      </c>
      <c r="G27" s="1">
        <f t="shared" si="2"/>
        <v>5</v>
      </c>
      <c r="H27" s="1" t="s">
        <v>13</v>
      </c>
      <c r="I27" s="1" t="s">
        <v>91</v>
      </c>
      <c r="J27" s="1" t="s">
        <v>136</v>
      </c>
    </row>
    <row r="28" spans="1:10" ht="24" customHeight="1">
      <c r="A28" s="1" t="s">
        <v>148</v>
      </c>
      <c r="B28" s="1" t="s">
        <v>16</v>
      </c>
      <c r="C28" s="1" t="s">
        <v>59</v>
      </c>
      <c r="D28" s="2">
        <v>69.3</v>
      </c>
      <c r="E28" s="1">
        <v>80.8</v>
      </c>
      <c r="F28" s="1">
        <f t="shared" si="0"/>
        <v>76.199999999999989</v>
      </c>
      <c r="G28" s="1">
        <f t="shared" si="2"/>
        <v>6</v>
      </c>
      <c r="H28" s="1" t="s">
        <v>13</v>
      </c>
      <c r="I28" s="1" t="s">
        <v>91</v>
      </c>
      <c r="J28" s="1" t="s">
        <v>136</v>
      </c>
    </row>
    <row r="29" spans="1:10" ht="24" customHeight="1">
      <c r="A29" s="1" t="s">
        <v>9</v>
      </c>
      <c r="B29" s="1" t="s">
        <v>57</v>
      </c>
      <c r="C29" s="1" t="s">
        <v>138</v>
      </c>
      <c r="D29" s="2">
        <v>70.75</v>
      </c>
      <c r="E29" s="1">
        <v>77.459999999999994</v>
      </c>
      <c r="F29" s="1">
        <f t="shared" si="0"/>
        <v>74.775999999999996</v>
      </c>
      <c r="G29" s="1">
        <f t="shared" si="2"/>
        <v>7</v>
      </c>
      <c r="H29" s="1" t="s">
        <v>13</v>
      </c>
      <c r="I29" s="1" t="s">
        <v>91</v>
      </c>
      <c r="J29" s="1" t="s">
        <v>136</v>
      </c>
    </row>
    <row r="30" spans="1:10" ht="24" customHeight="1">
      <c r="A30" s="1" t="s">
        <v>60</v>
      </c>
      <c r="B30" s="1" t="s">
        <v>16</v>
      </c>
      <c r="C30" s="1" t="s">
        <v>3</v>
      </c>
      <c r="D30" s="2">
        <v>73.05</v>
      </c>
      <c r="E30" s="1">
        <v>75.14</v>
      </c>
      <c r="F30" s="1">
        <f t="shared" si="0"/>
        <v>74.304000000000002</v>
      </c>
      <c r="G30" s="1">
        <f t="shared" si="2"/>
        <v>8</v>
      </c>
      <c r="H30" s="1" t="s">
        <v>13</v>
      </c>
      <c r="I30" s="1" t="s">
        <v>91</v>
      </c>
      <c r="J30" s="1" t="s">
        <v>136</v>
      </c>
    </row>
    <row r="31" spans="1:10" ht="24" customHeight="1">
      <c r="A31" s="1" t="s">
        <v>116</v>
      </c>
      <c r="B31" s="1" t="s">
        <v>16</v>
      </c>
      <c r="C31" s="1" t="s">
        <v>147</v>
      </c>
      <c r="D31" s="2">
        <v>70.900000000000006</v>
      </c>
      <c r="E31" s="1">
        <v>0</v>
      </c>
      <c r="F31" s="1">
        <f t="shared" si="0"/>
        <v>28.360000000000003</v>
      </c>
      <c r="G31" s="1">
        <f t="shared" si="2"/>
        <v>9</v>
      </c>
      <c r="H31" s="1" t="s">
        <v>13</v>
      </c>
      <c r="I31" s="1" t="s">
        <v>91</v>
      </c>
      <c r="J31" s="1" t="s">
        <v>136</v>
      </c>
    </row>
    <row r="32" spans="1:10" ht="24" customHeight="1">
      <c r="A32" s="1" t="s">
        <v>106</v>
      </c>
      <c r="B32" s="1" t="s">
        <v>16</v>
      </c>
      <c r="C32" s="1" t="s">
        <v>114</v>
      </c>
      <c r="D32" s="2">
        <v>74.8</v>
      </c>
      <c r="E32" s="1">
        <v>85.72</v>
      </c>
      <c r="F32" s="1">
        <f t="shared" si="0"/>
        <v>81.352000000000004</v>
      </c>
      <c r="G32" s="1">
        <f t="shared" ref="G32:G40" si="3">RANK(F32,$F$32:$F$40)</f>
        <v>1</v>
      </c>
      <c r="H32" s="1" t="s">
        <v>13</v>
      </c>
      <c r="I32" s="1" t="s">
        <v>91</v>
      </c>
      <c r="J32" s="1" t="s">
        <v>137</v>
      </c>
    </row>
    <row r="33" spans="1:10" ht="24" customHeight="1">
      <c r="A33" s="1" t="s">
        <v>164</v>
      </c>
      <c r="B33" s="1" t="s">
        <v>57</v>
      </c>
      <c r="C33" s="1" t="s">
        <v>39</v>
      </c>
      <c r="D33" s="2">
        <v>73</v>
      </c>
      <c r="E33" s="1">
        <v>83.76</v>
      </c>
      <c r="F33" s="1">
        <f t="shared" si="0"/>
        <v>79.456000000000003</v>
      </c>
      <c r="G33" s="1">
        <f t="shared" si="3"/>
        <v>2</v>
      </c>
      <c r="H33" s="1" t="s">
        <v>13</v>
      </c>
      <c r="I33" s="1" t="s">
        <v>91</v>
      </c>
      <c r="J33" s="1" t="s">
        <v>137</v>
      </c>
    </row>
    <row r="34" spans="1:10" ht="24" customHeight="1">
      <c r="A34" s="1" t="s">
        <v>28</v>
      </c>
      <c r="B34" s="1" t="s">
        <v>16</v>
      </c>
      <c r="C34" s="1" t="s">
        <v>63</v>
      </c>
      <c r="D34" s="2">
        <v>74.2</v>
      </c>
      <c r="E34" s="1">
        <v>80.260000000000005</v>
      </c>
      <c r="F34" s="1">
        <f t="shared" si="0"/>
        <v>77.835999999999999</v>
      </c>
      <c r="G34" s="1">
        <f t="shared" si="3"/>
        <v>3</v>
      </c>
      <c r="H34" s="1" t="s">
        <v>13</v>
      </c>
      <c r="I34" s="1" t="s">
        <v>91</v>
      </c>
      <c r="J34" s="1" t="s">
        <v>137</v>
      </c>
    </row>
    <row r="35" spans="1:10" ht="24" customHeight="1">
      <c r="A35" s="1" t="s">
        <v>54</v>
      </c>
      <c r="B35" s="1" t="s">
        <v>57</v>
      </c>
      <c r="C35" s="1" t="s">
        <v>151</v>
      </c>
      <c r="D35" s="2">
        <v>73</v>
      </c>
      <c r="E35" s="1">
        <v>80.52</v>
      </c>
      <c r="F35" s="1">
        <f t="shared" ref="F35:F66" si="4">D35*0.4+E35*0.6</f>
        <v>77.512</v>
      </c>
      <c r="G35" s="1">
        <f t="shared" si="3"/>
        <v>4</v>
      </c>
      <c r="H35" s="1" t="s">
        <v>13</v>
      </c>
      <c r="I35" s="1" t="s">
        <v>91</v>
      </c>
      <c r="J35" s="1" t="s">
        <v>137</v>
      </c>
    </row>
    <row r="36" spans="1:10" ht="24" customHeight="1">
      <c r="A36" s="1" t="s">
        <v>1</v>
      </c>
      <c r="B36" s="1" t="s">
        <v>57</v>
      </c>
      <c r="C36" s="1" t="s">
        <v>142</v>
      </c>
      <c r="D36" s="2">
        <v>67.05</v>
      </c>
      <c r="E36" s="1">
        <v>84.24</v>
      </c>
      <c r="F36" s="1">
        <f t="shared" si="4"/>
        <v>77.364000000000004</v>
      </c>
      <c r="G36" s="1">
        <f t="shared" si="3"/>
        <v>5</v>
      </c>
      <c r="H36" s="1" t="s">
        <v>13</v>
      </c>
      <c r="I36" s="1" t="s">
        <v>91</v>
      </c>
      <c r="J36" s="1" t="s">
        <v>137</v>
      </c>
    </row>
    <row r="37" spans="1:10" ht="24" customHeight="1">
      <c r="A37" s="1" t="s">
        <v>77</v>
      </c>
      <c r="B37" s="1" t="s">
        <v>16</v>
      </c>
      <c r="C37" s="1" t="s">
        <v>154</v>
      </c>
      <c r="D37" s="2">
        <v>70.5</v>
      </c>
      <c r="E37" s="1">
        <v>80.58</v>
      </c>
      <c r="F37" s="1">
        <f t="shared" si="4"/>
        <v>76.548000000000002</v>
      </c>
      <c r="G37" s="1">
        <f t="shared" si="3"/>
        <v>6</v>
      </c>
      <c r="H37" s="1" t="s">
        <v>13</v>
      </c>
      <c r="I37" s="1" t="s">
        <v>91</v>
      </c>
      <c r="J37" s="1" t="s">
        <v>137</v>
      </c>
    </row>
    <row r="38" spans="1:10" ht="24" customHeight="1">
      <c r="A38" s="1" t="s">
        <v>132</v>
      </c>
      <c r="B38" s="1" t="s">
        <v>57</v>
      </c>
      <c r="C38" s="1" t="s">
        <v>111</v>
      </c>
      <c r="D38" s="2">
        <v>62.85</v>
      </c>
      <c r="E38" s="1">
        <v>79.72</v>
      </c>
      <c r="F38" s="1">
        <f t="shared" si="4"/>
        <v>72.972000000000008</v>
      </c>
      <c r="G38" s="1">
        <f t="shared" si="3"/>
        <v>7</v>
      </c>
      <c r="H38" s="1" t="s">
        <v>13</v>
      </c>
      <c r="I38" s="1" t="s">
        <v>91</v>
      </c>
      <c r="J38" s="1" t="s">
        <v>137</v>
      </c>
    </row>
    <row r="39" spans="1:10" ht="24" customHeight="1">
      <c r="A39" s="1" t="s">
        <v>67</v>
      </c>
      <c r="B39" s="1" t="s">
        <v>16</v>
      </c>
      <c r="C39" s="1" t="s">
        <v>56</v>
      </c>
      <c r="D39" s="2">
        <v>58.65</v>
      </c>
      <c r="E39" s="1">
        <v>81.96</v>
      </c>
      <c r="F39" s="1">
        <f t="shared" si="4"/>
        <v>72.635999999999996</v>
      </c>
      <c r="G39" s="1">
        <f t="shared" si="3"/>
        <v>8</v>
      </c>
      <c r="H39" s="1" t="s">
        <v>13</v>
      </c>
      <c r="I39" s="1" t="s">
        <v>91</v>
      </c>
      <c r="J39" s="1" t="s">
        <v>137</v>
      </c>
    </row>
    <row r="40" spans="1:10" ht="24" customHeight="1">
      <c r="A40" s="1" t="s">
        <v>25</v>
      </c>
      <c r="B40" s="1" t="s">
        <v>16</v>
      </c>
      <c r="C40" s="1" t="s">
        <v>112</v>
      </c>
      <c r="D40" s="2">
        <v>60.35</v>
      </c>
      <c r="E40" s="1">
        <v>80.319999999999993</v>
      </c>
      <c r="F40" s="1">
        <f t="shared" si="4"/>
        <v>72.331999999999994</v>
      </c>
      <c r="G40" s="1">
        <f t="shared" si="3"/>
        <v>9</v>
      </c>
      <c r="H40" s="1" t="s">
        <v>13</v>
      </c>
      <c r="I40" s="1" t="s">
        <v>91</v>
      </c>
      <c r="J40" s="1" t="s">
        <v>137</v>
      </c>
    </row>
    <row r="41" spans="1:10" ht="24" customHeight="1">
      <c r="A41" s="1" t="s">
        <v>81</v>
      </c>
      <c r="B41" s="1" t="s">
        <v>16</v>
      </c>
      <c r="C41" s="1" t="s">
        <v>157</v>
      </c>
      <c r="D41" s="2">
        <v>64.8</v>
      </c>
      <c r="E41" s="1">
        <v>80.959999999999994</v>
      </c>
      <c r="F41" s="1">
        <f t="shared" si="4"/>
        <v>74.495999999999995</v>
      </c>
      <c r="G41" s="1">
        <f t="shared" ref="G41:G49" si="5">RANK(F41,$F$41:$F$49)</f>
        <v>1</v>
      </c>
      <c r="H41" s="1" t="s">
        <v>13</v>
      </c>
      <c r="I41" s="1" t="s">
        <v>91</v>
      </c>
      <c r="J41" s="1" t="s">
        <v>159</v>
      </c>
    </row>
    <row r="42" spans="1:10" ht="24" customHeight="1">
      <c r="A42" s="1" t="s">
        <v>52</v>
      </c>
      <c r="B42" s="1" t="s">
        <v>16</v>
      </c>
      <c r="C42" s="1" t="s">
        <v>38</v>
      </c>
      <c r="D42" s="2">
        <v>61.6</v>
      </c>
      <c r="E42" s="1">
        <v>79.2</v>
      </c>
      <c r="F42" s="1">
        <f t="shared" si="4"/>
        <v>72.16</v>
      </c>
      <c r="G42" s="1">
        <f t="shared" si="5"/>
        <v>2</v>
      </c>
      <c r="H42" s="1" t="s">
        <v>13</v>
      </c>
      <c r="I42" s="1" t="s">
        <v>91</v>
      </c>
      <c r="J42" s="1" t="s">
        <v>159</v>
      </c>
    </row>
    <row r="43" spans="1:10" ht="24" customHeight="1">
      <c r="A43" s="1" t="s">
        <v>72</v>
      </c>
      <c r="B43" s="1" t="s">
        <v>16</v>
      </c>
      <c r="C43" s="1" t="s">
        <v>144</v>
      </c>
      <c r="D43" s="2">
        <v>62.35</v>
      </c>
      <c r="E43" s="1">
        <v>78.66</v>
      </c>
      <c r="F43" s="1">
        <f t="shared" si="4"/>
        <v>72.135999999999996</v>
      </c>
      <c r="G43" s="1">
        <f t="shared" si="5"/>
        <v>3</v>
      </c>
      <c r="H43" s="1" t="s">
        <v>13</v>
      </c>
      <c r="I43" s="1" t="s">
        <v>91</v>
      </c>
      <c r="J43" s="1" t="s">
        <v>159</v>
      </c>
    </row>
    <row r="44" spans="1:10" ht="24" customHeight="1">
      <c r="A44" s="1" t="s">
        <v>158</v>
      </c>
      <c r="B44" s="1" t="s">
        <v>16</v>
      </c>
      <c r="C44" s="1" t="s">
        <v>141</v>
      </c>
      <c r="D44" s="2">
        <v>59.8</v>
      </c>
      <c r="E44" s="1">
        <v>78.84</v>
      </c>
      <c r="F44" s="1">
        <f t="shared" si="4"/>
        <v>71.224000000000004</v>
      </c>
      <c r="G44" s="1">
        <f t="shared" si="5"/>
        <v>4</v>
      </c>
      <c r="H44" s="1" t="s">
        <v>13</v>
      </c>
      <c r="I44" s="1" t="s">
        <v>91</v>
      </c>
      <c r="J44" s="1" t="s">
        <v>159</v>
      </c>
    </row>
    <row r="45" spans="1:10" ht="24" customHeight="1">
      <c r="A45" s="1" t="s">
        <v>93</v>
      </c>
      <c r="B45" s="1" t="s">
        <v>16</v>
      </c>
      <c r="C45" s="1" t="s">
        <v>128</v>
      </c>
      <c r="D45" s="2">
        <v>61.6</v>
      </c>
      <c r="E45" s="1">
        <v>77</v>
      </c>
      <c r="F45" s="1">
        <f t="shared" si="4"/>
        <v>70.84</v>
      </c>
      <c r="G45" s="1">
        <f t="shared" si="5"/>
        <v>5</v>
      </c>
      <c r="H45" s="1" t="s">
        <v>13</v>
      </c>
      <c r="I45" s="1" t="s">
        <v>91</v>
      </c>
      <c r="J45" s="1" t="s">
        <v>159</v>
      </c>
    </row>
    <row r="46" spans="1:10" ht="24" customHeight="1">
      <c r="A46" s="1" t="s">
        <v>85</v>
      </c>
      <c r="B46" s="1" t="s">
        <v>16</v>
      </c>
      <c r="C46" s="1" t="s">
        <v>66</v>
      </c>
      <c r="D46" s="2">
        <v>60</v>
      </c>
      <c r="E46" s="1">
        <v>76.48</v>
      </c>
      <c r="F46" s="1">
        <f t="shared" si="4"/>
        <v>69.888000000000005</v>
      </c>
      <c r="G46" s="1">
        <f t="shared" si="5"/>
        <v>6</v>
      </c>
      <c r="H46" s="1" t="s">
        <v>13</v>
      </c>
      <c r="I46" s="1" t="s">
        <v>91</v>
      </c>
      <c r="J46" s="1" t="s">
        <v>159</v>
      </c>
    </row>
    <row r="47" spans="1:10" ht="24" customHeight="1">
      <c r="A47" s="1" t="s">
        <v>95</v>
      </c>
      <c r="B47" s="1" t="s">
        <v>16</v>
      </c>
      <c r="C47" s="1" t="s">
        <v>27</v>
      </c>
      <c r="D47" s="2">
        <v>60.35</v>
      </c>
      <c r="E47" s="1">
        <v>74.599999999999994</v>
      </c>
      <c r="F47" s="1">
        <f t="shared" si="4"/>
        <v>68.900000000000006</v>
      </c>
      <c r="G47" s="1">
        <f t="shared" si="5"/>
        <v>7</v>
      </c>
      <c r="H47" s="1" t="s">
        <v>13</v>
      </c>
      <c r="I47" s="1" t="s">
        <v>91</v>
      </c>
      <c r="J47" s="1" t="s">
        <v>159</v>
      </c>
    </row>
    <row r="48" spans="1:10" ht="24" customHeight="1">
      <c r="A48" s="1" t="s">
        <v>102</v>
      </c>
      <c r="B48" s="1" t="s">
        <v>16</v>
      </c>
      <c r="C48" s="1" t="s">
        <v>70</v>
      </c>
      <c r="D48" s="2">
        <v>57.85</v>
      </c>
      <c r="E48" s="1">
        <v>75.2</v>
      </c>
      <c r="F48" s="1">
        <f t="shared" si="4"/>
        <v>68.259999999999991</v>
      </c>
      <c r="G48" s="1">
        <f t="shared" si="5"/>
        <v>8</v>
      </c>
      <c r="H48" s="1" t="s">
        <v>13</v>
      </c>
      <c r="I48" s="1" t="s">
        <v>91</v>
      </c>
      <c r="J48" s="1" t="s">
        <v>159</v>
      </c>
    </row>
    <row r="49" spans="1:10" ht="24" customHeight="1">
      <c r="A49" s="1" t="s">
        <v>11</v>
      </c>
      <c r="B49" s="1" t="s">
        <v>16</v>
      </c>
      <c r="C49" s="1" t="s">
        <v>125</v>
      </c>
      <c r="D49" s="2">
        <v>59.95</v>
      </c>
      <c r="E49" s="1">
        <v>0</v>
      </c>
      <c r="F49" s="1">
        <f t="shared" si="4"/>
        <v>23.980000000000004</v>
      </c>
      <c r="G49" s="1">
        <f t="shared" si="5"/>
        <v>9</v>
      </c>
      <c r="H49" s="1" t="s">
        <v>13</v>
      </c>
      <c r="I49" s="1" t="s">
        <v>91</v>
      </c>
      <c r="J49" s="1" t="s">
        <v>159</v>
      </c>
    </row>
    <row r="50" spans="1:10" ht="24" customHeight="1">
      <c r="A50" s="1" t="s">
        <v>71</v>
      </c>
      <c r="B50" s="1" t="s">
        <v>16</v>
      </c>
      <c r="C50" s="1" t="s">
        <v>162</v>
      </c>
      <c r="D50" s="2">
        <v>71.45</v>
      </c>
      <c r="E50" s="1">
        <v>82</v>
      </c>
      <c r="F50" s="1">
        <f t="shared" si="4"/>
        <v>77.78</v>
      </c>
      <c r="G50" s="1">
        <f>RANK(F50,$F$50:$F$52)</f>
        <v>1</v>
      </c>
      <c r="H50" s="1" t="s">
        <v>46</v>
      </c>
      <c r="I50" s="1" t="s">
        <v>91</v>
      </c>
      <c r="J50" s="1" t="s">
        <v>136</v>
      </c>
    </row>
    <row r="51" spans="1:10" ht="24" customHeight="1">
      <c r="A51" s="1" t="s">
        <v>49</v>
      </c>
      <c r="B51" s="1" t="s">
        <v>16</v>
      </c>
      <c r="C51" s="1" t="s">
        <v>110</v>
      </c>
      <c r="D51" s="2">
        <v>69.55</v>
      </c>
      <c r="E51" s="1">
        <v>83.06</v>
      </c>
      <c r="F51" s="1">
        <f t="shared" si="4"/>
        <v>77.656000000000006</v>
      </c>
      <c r="G51" s="1">
        <f>RANK(F51,$F$50:$F$52)</f>
        <v>2</v>
      </c>
      <c r="H51" s="1" t="s">
        <v>46</v>
      </c>
      <c r="I51" s="1" t="s">
        <v>91</v>
      </c>
      <c r="J51" s="1" t="s">
        <v>136</v>
      </c>
    </row>
    <row r="52" spans="1:10" ht="24" customHeight="1">
      <c r="A52" s="1" t="s">
        <v>101</v>
      </c>
      <c r="B52" s="1" t="s">
        <v>16</v>
      </c>
      <c r="C52" s="1" t="s">
        <v>169</v>
      </c>
      <c r="D52" s="2">
        <v>59.6</v>
      </c>
      <c r="E52" s="1">
        <v>79.599999999999994</v>
      </c>
      <c r="F52" s="1">
        <f t="shared" si="4"/>
        <v>71.599999999999994</v>
      </c>
      <c r="G52" s="1">
        <f>RANK(F52,$F$50:$F$52)</f>
        <v>3</v>
      </c>
      <c r="H52" s="1" t="s">
        <v>46</v>
      </c>
      <c r="I52" s="1" t="s">
        <v>91</v>
      </c>
      <c r="J52" s="1" t="s">
        <v>136</v>
      </c>
    </row>
    <row r="53" spans="1:10" ht="24" customHeight="1">
      <c r="A53" s="1" t="s">
        <v>170</v>
      </c>
      <c r="B53" s="1" t="s">
        <v>57</v>
      </c>
      <c r="C53" s="1" t="s">
        <v>17</v>
      </c>
      <c r="D53" s="2">
        <v>76.45</v>
      </c>
      <c r="E53" s="1">
        <v>83.58</v>
      </c>
      <c r="F53" s="1">
        <f t="shared" si="4"/>
        <v>80.727999999999994</v>
      </c>
      <c r="G53" s="1">
        <f t="shared" ref="G53:G63" si="6">RANK(F53,$F$53:$F$63)</f>
        <v>1</v>
      </c>
      <c r="H53" s="1" t="s">
        <v>46</v>
      </c>
      <c r="I53" s="1" t="s">
        <v>91</v>
      </c>
      <c r="J53" s="1" t="s">
        <v>137</v>
      </c>
    </row>
    <row r="54" spans="1:10" ht="24" customHeight="1">
      <c r="A54" s="1" t="s">
        <v>156</v>
      </c>
      <c r="B54" s="1" t="s">
        <v>57</v>
      </c>
      <c r="C54" s="1" t="s">
        <v>139</v>
      </c>
      <c r="D54" s="2">
        <v>76</v>
      </c>
      <c r="E54" s="1">
        <v>83.14</v>
      </c>
      <c r="F54" s="1">
        <f t="shared" si="4"/>
        <v>80.284000000000006</v>
      </c>
      <c r="G54" s="1">
        <f t="shared" si="6"/>
        <v>2</v>
      </c>
      <c r="H54" s="1" t="s">
        <v>46</v>
      </c>
      <c r="I54" s="1" t="s">
        <v>91</v>
      </c>
      <c r="J54" s="1" t="s">
        <v>137</v>
      </c>
    </row>
    <row r="55" spans="1:10" ht="24" customHeight="1">
      <c r="A55" s="1" t="s">
        <v>69</v>
      </c>
      <c r="B55" s="1" t="s">
        <v>57</v>
      </c>
      <c r="C55" s="1" t="s">
        <v>41</v>
      </c>
      <c r="D55" s="2">
        <v>72.7</v>
      </c>
      <c r="E55" s="1">
        <v>83.8</v>
      </c>
      <c r="F55" s="1">
        <f t="shared" si="4"/>
        <v>79.36</v>
      </c>
      <c r="G55" s="1">
        <f t="shared" si="6"/>
        <v>3</v>
      </c>
      <c r="H55" s="1" t="s">
        <v>46</v>
      </c>
      <c r="I55" s="1" t="s">
        <v>91</v>
      </c>
      <c r="J55" s="1" t="s">
        <v>137</v>
      </c>
    </row>
    <row r="56" spans="1:10" ht="24" customHeight="1">
      <c r="A56" s="1" t="s">
        <v>19</v>
      </c>
      <c r="B56" s="1" t="s">
        <v>57</v>
      </c>
      <c r="C56" s="1" t="s">
        <v>74</v>
      </c>
      <c r="D56" s="2">
        <v>73.8</v>
      </c>
      <c r="E56" s="1">
        <v>82.98</v>
      </c>
      <c r="F56" s="1">
        <f t="shared" si="4"/>
        <v>79.308000000000007</v>
      </c>
      <c r="G56" s="1">
        <f t="shared" si="6"/>
        <v>4</v>
      </c>
      <c r="H56" s="1" t="s">
        <v>46</v>
      </c>
      <c r="I56" s="1" t="s">
        <v>91</v>
      </c>
      <c r="J56" s="1" t="s">
        <v>137</v>
      </c>
    </row>
    <row r="57" spans="1:10" ht="24" customHeight="1">
      <c r="A57" s="1" t="s">
        <v>124</v>
      </c>
      <c r="B57" s="1" t="s">
        <v>57</v>
      </c>
      <c r="C57" s="1" t="s">
        <v>135</v>
      </c>
      <c r="D57" s="2">
        <v>70.2</v>
      </c>
      <c r="E57" s="1">
        <v>85.22</v>
      </c>
      <c r="F57" s="1">
        <f t="shared" si="4"/>
        <v>79.212000000000003</v>
      </c>
      <c r="G57" s="1">
        <f t="shared" si="6"/>
        <v>5</v>
      </c>
      <c r="H57" s="1" t="s">
        <v>46</v>
      </c>
      <c r="I57" s="1" t="s">
        <v>91</v>
      </c>
      <c r="J57" s="1" t="s">
        <v>137</v>
      </c>
    </row>
    <row r="58" spans="1:10" ht="24" customHeight="1">
      <c r="A58" s="1" t="s">
        <v>122</v>
      </c>
      <c r="B58" s="1" t="s">
        <v>16</v>
      </c>
      <c r="C58" s="1" t="s">
        <v>98</v>
      </c>
      <c r="D58" s="2">
        <v>71.650000000000006</v>
      </c>
      <c r="E58" s="1">
        <v>81.819999999999993</v>
      </c>
      <c r="F58" s="1">
        <f t="shared" si="4"/>
        <v>77.751999999999995</v>
      </c>
      <c r="G58" s="1">
        <f t="shared" si="6"/>
        <v>6</v>
      </c>
      <c r="H58" s="1" t="s">
        <v>46</v>
      </c>
      <c r="I58" s="1" t="s">
        <v>91</v>
      </c>
      <c r="J58" s="1" t="s">
        <v>137</v>
      </c>
    </row>
    <row r="59" spans="1:10" ht="24" customHeight="1">
      <c r="A59" s="1" t="s">
        <v>37</v>
      </c>
      <c r="B59" s="1" t="s">
        <v>16</v>
      </c>
      <c r="C59" s="1" t="s">
        <v>126</v>
      </c>
      <c r="D59" s="2">
        <v>71.650000000000006</v>
      </c>
      <c r="E59" s="1">
        <v>80.38</v>
      </c>
      <c r="F59" s="1">
        <f t="shared" si="4"/>
        <v>76.888000000000005</v>
      </c>
      <c r="G59" s="1">
        <f t="shared" si="6"/>
        <v>7</v>
      </c>
      <c r="H59" s="1" t="s">
        <v>46</v>
      </c>
      <c r="I59" s="1" t="s">
        <v>91</v>
      </c>
      <c r="J59" s="1" t="s">
        <v>137</v>
      </c>
    </row>
    <row r="60" spans="1:10" ht="24" customHeight="1">
      <c r="A60" s="1" t="s">
        <v>44</v>
      </c>
      <c r="B60" s="1" t="s">
        <v>16</v>
      </c>
      <c r="C60" s="1" t="s">
        <v>22</v>
      </c>
      <c r="D60" s="2">
        <v>68.150000000000006</v>
      </c>
      <c r="E60" s="1">
        <v>81.62</v>
      </c>
      <c r="F60" s="1">
        <f t="shared" si="4"/>
        <v>76.231999999999999</v>
      </c>
      <c r="G60" s="1">
        <f t="shared" si="6"/>
        <v>8</v>
      </c>
      <c r="H60" s="1" t="s">
        <v>46</v>
      </c>
      <c r="I60" s="1" t="s">
        <v>91</v>
      </c>
      <c r="J60" s="1" t="s">
        <v>137</v>
      </c>
    </row>
    <row r="61" spans="1:10" ht="24" customHeight="1">
      <c r="A61" s="1" t="s">
        <v>97</v>
      </c>
      <c r="B61" s="1" t="s">
        <v>16</v>
      </c>
      <c r="C61" s="1" t="s">
        <v>94</v>
      </c>
      <c r="D61" s="2">
        <v>70.349999999999994</v>
      </c>
      <c r="E61" s="1">
        <v>79.8</v>
      </c>
      <c r="F61" s="1">
        <f t="shared" si="4"/>
        <v>76.02</v>
      </c>
      <c r="G61" s="1">
        <f t="shared" si="6"/>
        <v>9</v>
      </c>
      <c r="H61" s="1" t="s">
        <v>46</v>
      </c>
      <c r="I61" s="1" t="s">
        <v>91</v>
      </c>
      <c r="J61" s="1" t="s">
        <v>137</v>
      </c>
    </row>
    <row r="62" spans="1:10" ht="24" customHeight="1">
      <c r="A62" s="1" t="s">
        <v>58</v>
      </c>
      <c r="B62" s="1" t="s">
        <v>57</v>
      </c>
      <c r="C62" s="1" t="s">
        <v>119</v>
      </c>
      <c r="D62" s="2">
        <v>70.400000000000006</v>
      </c>
      <c r="E62" s="1">
        <v>74.42</v>
      </c>
      <c r="F62" s="1">
        <f t="shared" si="4"/>
        <v>72.812000000000012</v>
      </c>
      <c r="G62" s="1">
        <f t="shared" si="6"/>
        <v>10</v>
      </c>
      <c r="H62" s="1" t="s">
        <v>46</v>
      </c>
      <c r="I62" s="1" t="s">
        <v>91</v>
      </c>
      <c r="J62" s="1" t="s">
        <v>137</v>
      </c>
    </row>
    <row r="63" spans="1:10" ht="24" customHeight="1">
      <c r="A63" s="1" t="s">
        <v>84</v>
      </c>
      <c r="B63" s="1" t="s">
        <v>16</v>
      </c>
      <c r="C63" s="1" t="s">
        <v>45</v>
      </c>
      <c r="D63" s="2">
        <v>71.099999999999994</v>
      </c>
      <c r="E63" s="1">
        <v>0</v>
      </c>
      <c r="F63" s="1">
        <f t="shared" si="4"/>
        <v>28.439999999999998</v>
      </c>
      <c r="G63" s="1">
        <f t="shared" si="6"/>
        <v>11</v>
      </c>
      <c r="H63" s="1" t="s">
        <v>46</v>
      </c>
      <c r="I63" s="1" t="s">
        <v>91</v>
      </c>
      <c r="J63" s="1" t="s">
        <v>137</v>
      </c>
    </row>
    <row r="64" spans="1:10" ht="24" customHeight="1">
      <c r="A64" s="1" t="s">
        <v>62</v>
      </c>
      <c r="B64" s="1" t="s">
        <v>16</v>
      </c>
      <c r="C64" s="1" t="s">
        <v>47</v>
      </c>
      <c r="D64" s="2">
        <v>69.2</v>
      </c>
      <c r="E64" s="1">
        <v>80.94</v>
      </c>
      <c r="F64" s="1">
        <f t="shared" si="4"/>
        <v>76.244</v>
      </c>
      <c r="G64" s="1">
        <f t="shared" ref="G64:G78" si="7">RANK(F64,$F$64:$F$78)</f>
        <v>1</v>
      </c>
      <c r="H64" s="1" t="s">
        <v>46</v>
      </c>
      <c r="I64" s="1" t="s">
        <v>91</v>
      </c>
      <c r="J64" s="1" t="s">
        <v>159</v>
      </c>
    </row>
    <row r="65" spans="1:10" ht="24" customHeight="1">
      <c r="A65" s="1" t="s">
        <v>163</v>
      </c>
      <c r="B65" s="1" t="s">
        <v>16</v>
      </c>
      <c r="C65" s="1" t="s">
        <v>29</v>
      </c>
      <c r="D65" s="2">
        <v>65.05</v>
      </c>
      <c r="E65" s="1">
        <v>78.22</v>
      </c>
      <c r="F65" s="1">
        <f t="shared" si="4"/>
        <v>72.951999999999998</v>
      </c>
      <c r="G65" s="1">
        <f t="shared" si="7"/>
        <v>2</v>
      </c>
      <c r="H65" s="1" t="s">
        <v>46</v>
      </c>
      <c r="I65" s="1" t="s">
        <v>91</v>
      </c>
      <c r="J65" s="1" t="s">
        <v>159</v>
      </c>
    </row>
    <row r="66" spans="1:10" ht="24" customHeight="1">
      <c r="A66" s="1" t="s">
        <v>160</v>
      </c>
      <c r="B66" s="1" t="s">
        <v>16</v>
      </c>
      <c r="C66" s="1" t="s">
        <v>76</v>
      </c>
      <c r="D66" s="2">
        <v>62.85</v>
      </c>
      <c r="E66" s="1">
        <v>79.56</v>
      </c>
      <c r="F66" s="1">
        <f t="shared" si="4"/>
        <v>72.876000000000005</v>
      </c>
      <c r="G66" s="1">
        <f t="shared" si="7"/>
        <v>3</v>
      </c>
      <c r="H66" s="1" t="s">
        <v>46</v>
      </c>
      <c r="I66" s="1" t="s">
        <v>91</v>
      </c>
      <c r="J66" s="1" t="s">
        <v>159</v>
      </c>
    </row>
    <row r="67" spans="1:10" ht="24" customHeight="1">
      <c r="A67" s="1" t="s">
        <v>152</v>
      </c>
      <c r="B67" s="1" t="s">
        <v>16</v>
      </c>
      <c r="C67" s="1" t="s">
        <v>146</v>
      </c>
      <c r="D67" s="2">
        <v>66.7</v>
      </c>
      <c r="E67" s="1">
        <v>75.22</v>
      </c>
      <c r="F67" s="1">
        <f t="shared" ref="F67:F98" si="8">D67*0.4+E67*0.6</f>
        <v>71.811999999999998</v>
      </c>
      <c r="G67" s="1">
        <f t="shared" si="7"/>
        <v>4</v>
      </c>
      <c r="H67" s="1" t="s">
        <v>46</v>
      </c>
      <c r="I67" s="1" t="s">
        <v>91</v>
      </c>
      <c r="J67" s="1" t="s">
        <v>159</v>
      </c>
    </row>
    <row r="68" spans="1:10" ht="24" customHeight="1">
      <c r="A68" s="1" t="s">
        <v>36</v>
      </c>
      <c r="B68" s="1" t="s">
        <v>16</v>
      </c>
      <c r="C68" s="1" t="s">
        <v>127</v>
      </c>
      <c r="D68" s="2">
        <v>64.75</v>
      </c>
      <c r="E68" s="1">
        <v>75.42</v>
      </c>
      <c r="F68" s="1">
        <f t="shared" si="8"/>
        <v>71.152000000000001</v>
      </c>
      <c r="G68" s="1">
        <f t="shared" si="7"/>
        <v>5</v>
      </c>
      <c r="H68" s="1" t="s">
        <v>46</v>
      </c>
      <c r="I68" s="1" t="s">
        <v>91</v>
      </c>
      <c r="J68" s="1" t="s">
        <v>159</v>
      </c>
    </row>
    <row r="69" spans="1:10" ht="24" customHeight="1">
      <c r="A69" s="1" t="s">
        <v>96</v>
      </c>
      <c r="B69" s="1" t="s">
        <v>16</v>
      </c>
      <c r="C69" s="1" t="s">
        <v>100</v>
      </c>
      <c r="D69" s="2">
        <v>62.9</v>
      </c>
      <c r="E69" s="1">
        <v>76.599999999999994</v>
      </c>
      <c r="F69" s="1">
        <f t="shared" si="8"/>
        <v>71.11999999999999</v>
      </c>
      <c r="G69" s="1">
        <f t="shared" si="7"/>
        <v>6</v>
      </c>
      <c r="H69" s="1" t="s">
        <v>46</v>
      </c>
      <c r="I69" s="1" t="s">
        <v>91</v>
      </c>
      <c r="J69" s="1" t="s">
        <v>159</v>
      </c>
    </row>
    <row r="70" spans="1:10" ht="24" customHeight="1">
      <c r="A70" s="1" t="s">
        <v>50</v>
      </c>
      <c r="B70" s="1" t="s">
        <v>16</v>
      </c>
      <c r="C70" s="1" t="s">
        <v>149</v>
      </c>
      <c r="D70" s="2">
        <v>61.6</v>
      </c>
      <c r="E70" s="1">
        <v>77.260000000000005</v>
      </c>
      <c r="F70" s="1">
        <f t="shared" si="8"/>
        <v>70.996000000000009</v>
      </c>
      <c r="G70" s="1">
        <f t="shared" si="7"/>
        <v>7</v>
      </c>
      <c r="H70" s="1" t="s">
        <v>46</v>
      </c>
      <c r="I70" s="1" t="s">
        <v>91</v>
      </c>
      <c r="J70" s="1" t="s">
        <v>159</v>
      </c>
    </row>
    <row r="71" spans="1:10" ht="24" customHeight="1">
      <c r="A71" s="1" t="s">
        <v>7</v>
      </c>
      <c r="B71" s="1" t="s">
        <v>16</v>
      </c>
      <c r="C71" s="1" t="s">
        <v>121</v>
      </c>
      <c r="D71" s="2">
        <v>61.3</v>
      </c>
      <c r="E71" s="1">
        <v>75.98</v>
      </c>
      <c r="F71" s="1">
        <f t="shared" si="8"/>
        <v>70.108000000000004</v>
      </c>
      <c r="G71" s="1">
        <f t="shared" si="7"/>
        <v>8</v>
      </c>
      <c r="H71" s="1" t="s">
        <v>46</v>
      </c>
      <c r="I71" s="1" t="s">
        <v>91</v>
      </c>
      <c r="J71" s="1" t="s">
        <v>159</v>
      </c>
    </row>
    <row r="72" spans="1:10" ht="24" customHeight="1">
      <c r="A72" s="1" t="s">
        <v>165</v>
      </c>
      <c r="B72" s="1" t="s">
        <v>16</v>
      </c>
      <c r="C72" s="1" t="s">
        <v>30</v>
      </c>
      <c r="D72" s="2">
        <v>62.65</v>
      </c>
      <c r="E72" s="1">
        <v>74.84</v>
      </c>
      <c r="F72" s="1">
        <f t="shared" si="8"/>
        <v>69.963999999999999</v>
      </c>
      <c r="G72" s="1">
        <f t="shared" si="7"/>
        <v>9</v>
      </c>
      <c r="H72" s="1" t="s">
        <v>46</v>
      </c>
      <c r="I72" s="1" t="s">
        <v>91</v>
      </c>
      <c r="J72" s="1" t="s">
        <v>159</v>
      </c>
    </row>
    <row r="73" spans="1:10" ht="24" customHeight="1">
      <c r="A73" s="1" t="s">
        <v>6</v>
      </c>
      <c r="B73" s="1" t="s">
        <v>16</v>
      </c>
      <c r="C73" s="1" t="s">
        <v>155</v>
      </c>
      <c r="D73" s="2">
        <v>63.25</v>
      </c>
      <c r="E73" s="1">
        <v>74.3</v>
      </c>
      <c r="F73" s="1">
        <f t="shared" si="8"/>
        <v>69.88</v>
      </c>
      <c r="G73" s="1">
        <f t="shared" si="7"/>
        <v>10</v>
      </c>
      <c r="H73" s="1" t="s">
        <v>46</v>
      </c>
      <c r="I73" s="1" t="s">
        <v>91</v>
      </c>
      <c r="J73" s="1" t="s">
        <v>159</v>
      </c>
    </row>
    <row r="74" spans="1:10" ht="24" customHeight="1">
      <c r="A74" s="1" t="s">
        <v>8</v>
      </c>
      <c r="B74" s="1" t="s">
        <v>16</v>
      </c>
      <c r="C74" s="1" t="s">
        <v>120</v>
      </c>
      <c r="D74" s="2">
        <v>62.65</v>
      </c>
      <c r="E74" s="1">
        <v>73.28</v>
      </c>
      <c r="F74" s="1">
        <f t="shared" si="8"/>
        <v>69.027999999999992</v>
      </c>
      <c r="G74" s="1">
        <f t="shared" si="7"/>
        <v>11</v>
      </c>
      <c r="H74" s="1" t="s">
        <v>46</v>
      </c>
      <c r="I74" s="1" t="s">
        <v>91</v>
      </c>
      <c r="J74" s="1" t="s">
        <v>159</v>
      </c>
    </row>
    <row r="75" spans="1:10" ht="24" customHeight="1">
      <c r="A75" s="1" t="s">
        <v>61</v>
      </c>
      <c r="B75" s="1" t="s">
        <v>16</v>
      </c>
      <c r="C75" s="1" t="s">
        <v>23</v>
      </c>
      <c r="D75" s="2">
        <v>61.05</v>
      </c>
      <c r="E75" s="1">
        <v>74.14</v>
      </c>
      <c r="F75" s="1">
        <f t="shared" si="8"/>
        <v>68.903999999999996</v>
      </c>
      <c r="G75" s="1">
        <f t="shared" si="7"/>
        <v>12</v>
      </c>
      <c r="H75" s="1" t="s">
        <v>46</v>
      </c>
      <c r="I75" s="1" t="s">
        <v>91</v>
      </c>
      <c r="J75" s="1" t="s">
        <v>159</v>
      </c>
    </row>
    <row r="76" spans="1:10" ht="24" customHeight="1">
      <c r="A76" s="1" t="s">
        <v>33</v>
      </c>
      <c r="B76" s="1" t="s">
        <v>16</v>
      </c>
      <c r="C76" s="1" t="s">
        <v>150</v>
      </c>
      <c r="D76" s="2">
        <v>65.95</v>
      </c>
      <c r="E76" s="1">
        <v>70.52</v>
      </c>
      <c r="F76" s="1">
        <f t="shared" si="8"/>
        <v>68.692000000000007</v>
      </c>
      <c r="G76" s="1">
        <f t="shared" si="7"/>
        <v>13</v>
      </c>
      <c r="H76" s="1" t="s">
        <v>46</v>
      </c>
      <c r="I76" s="1" t="s">
        <v>91</v>
      </c>
      <c r="J76" s="1" t="s">
        <v>159</v>
      </c>
    </row>
    <row r="77" spans="1:10" ht="24" customHeight="1">
      <c r="A77" s="1" t="s">
        <v>35</v>
      </c>
      <c r="B77" s="1" t="s">
        <v>16</v>
      </c>
      <c r="C77" s="1" t="s">
        <v>78</v>
      </c>
      <c r="D77" s="2">
        <v>61.3</v>
      </c>
      <c r="E77" s="1">
        <v>73.599999999999994</v>
      </c>
      <c r="F77" s="1">
        <f t="shared" si="8"/>
        <v>68.679999999999993</v>
      </c>
      <c r="G77" s="1">
        <f t="shared" si="7"/>
        <v>14</v>
      </c>
      <c r="H77" s="1" t="s">
        <v>46</v>
      </c>
      <c r="I77" s="1" t="s">
        <v>91</v>
      </c>
      <c r="J77" s="1" t="s">
        <v>159</v>
      </c>
    </row>
    <row r="78" spans="1:10" ht="24" customHeight="1">
      <c r="A78" s="1" t="s">
        <v>82</v>
      </c>
      <c r="B78" s="1" t="s">
        <v>16</v>
      </c>
      <c r="C78" s="1" t="s">
        <v>109</v>
      </c>
      <c r="D78" s="2">
        <v>64.849999999999994</v>
      </c>
      <c r="E78" s="1">
        <v>0</v>
      </c>
      <c r="F78" s="1">
        <f t="shared" si="8"/>
        <v>25.939999999999998</v>
      </c>
      <c r="G78" s="1">
        <f t="shared" si="7"/>
        <v>15</v>
      </c>
      <c r="H78" s="1" t="s">
        <v>46</v>
      </c>
      <c r="I78" s="1" t="s">
        <v>91</v>
      </c>
      <c r="J78" s="1" t="s">
        <v>159</v>
      </c>
    </row>
  </sheetData>
  <sortState ref="A64:M78">
    <sortCondition ref="G64:G78"/>
  </sortState>
  <mergeCells count="1">
    <mergeCell ref="A1:J1"/>
  </mergeCells>
  <phoneticPr fontId="2" type="noConversion"/>
  <printOptions horizontalCentered="1" verticalCentered="1"/>
  <pageMargins left="0.25" right="0.25" top="0.75" bottom="0.75" header="0.3" footer="0.3"/>
  <pageSetup paperSize="9" scale="47"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lastPrinted>2023-05-23T23:58:45Z</cp:lastPrinted>
  <dcterms:modified xsi:type="dcterms:W3CDTF">2023-07-16T03:11:51Z</dcterms:modified>
  <cp:category/>
  <cp:contentType/>
  <cp:contentStatus/>
</cp:coreProperties>
</file>