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政府性基金收入决算表（七）" sheetId="1" r:id="rId1"/>
    <sheet name="政府性基金支出决算表（八）" sheetId="2" r:id="rId2"/>
    <sheet name="政府性基金转移支付决算表（九）" sheetId="3" r:id="rId3"/>
    <sheet name="政府专项债务限额和余额情况决算表（十）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F22" i="4" l="1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E5" i="4"/>
  <c r="D5" i="4"/>
  <c r="C5" i="4"/>
  <c r="B5" i="4"/>
  <c r="D20" i="3"/>
  <c r="B16" i="3"/>
  <c r="B14" i="3"/>
  <c r="B13" i="3" s="1"/>
  <c r="D13" i="3"/>
  <c r="B10" i="3"/>
  <c r="D5" i="3"/>
  <c r="B5" i="3"/>
  <c r="F5" i="4" l="1"/>
  <c r="B22" i="3"/>
  <c r="D21" i="3" s="1"/>
  <c r="D22" i="3" s="1"/>
  <c r="C33" i="2" l="1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J6" i="2"/>
  <c r="I6" i="2"/>
  <c r="H6" i="2"/>
  <c r="G6" i="2"/>
  <c r="F6" i="2"/>
  <c r="E6" i="2"/>
  <c r="D6" i="2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  <c r="C8" i="1"/>
  <c r="C7" i="1"/>
  <c r="L6" i="1"/>
  <c r="K6" i="1"/>
  <c r="J6" i="1"/>
  <c r="I6" i="1"/>
  <c r="H6" i="1"/>
  <c r="G6" i="1"/>
  <c r="F6" i="1"/>
  <c r="E6" i="1"/>
  <c r="D6" i="1"/>
  <c r="C6" i="1" l="1"/>
  <c r="C6" i="2"/>
</calcChain>
</file>

<file path=xl/sharedStrings.xml><?xml version="1.0" encoding="utf-8"?>
<sst xmlns="http://schemas.openxmlformats.org/spreadsheetml/2006/main" count="146" uniqueCount="133">
  <si>
    <t>单位：万元</t>
  </si>
  <si>
    <t>科目编码</t>
  </si>
  <si>
    <t>收入项目</t>
  </si>
  <si>
    <t>决算数</t>
  </si>
  <si>
    <t>上级补助收入</t>
  </si>
  <si>
    <t>下级上解收入</t>
  </si>
  <si>
    <t>待偿债置换专项债券上年结余</t>
  </si>
  <si>
    <t>上年结余</t>
  </si>
  <si>
    <t>调入资金</t>
  </si>
  <si>
    <t>债务收入</t>
  </si>
  <si>
    <t>债务转贷收入</t>
  </si>
  <si>
    <t>省补助计划单列市收入</t>
  </si>
  <si>
    <t>计划单列市上解省收入</t>
  </si>
  <si>
    <t>支出项目</t>
  </si>
  <si>
    <t>补助下级支出</t>
  </si>
  <si>
    <t>上解上级支出</t>
  </si>
  <si>
    <t>调出资金</t>
  </si>
  <si>
    <t>债务还本支出</t>
  </si>
  <si>
    <t>债务转贷支出</t>
  </si>
  <si>
    <t>省补助计划单列市支出</t>
  </si>
  <si>
    <t>计划单列市上解省支出</t>
  </si>
  <si>
    <t>待偿债置换专项债券结余</t>
  </si>
  <si>
    <t>政府性基金预算收入</t>
  </si>
  <si>
    <t>政府性基金预算支出</t>
  </si>
  <si>
    <t>核电站乏燃料处理处置基金收入</t>
  </si>
  <si>
    <t>核电站乏燃料处理处置基金支出</t>
  </si>
  <si>
    <t>国家电影事业发展专项资金相关收入</t>
  </si>
  <si>
    <t>国家电影事业发展专项资金相关支出</t>
  </si>
  <si>
    <t>旅游发展基金收入</t>
  </si>
  <si>
    <t>旅游发展基金支出</t>
  </si>
  <si>
    <t>大中型水库移民后期扶持基金收入</t>
  </si>
  <si>
    <t>大中型水库移民后期扶持基金支出</t>
  </si>
  <si>
    <t>小型水库移民扶助基金相关收入</t>
  </si>
  <si>
    <t>小型水库移民扶助基金相关支出</t>
  </si>
  <si>
    <t>可再生能源电价附加收入</t>
  </si>
  <si>
    <t>可再生能源电价附加收入安排的支出</t>
  </si>
  <si>
    <t>废弃电器电子产品处理基金收入</t>
  </si>
  <si>
    <t>废弃电器电子产品处理基金支出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</si>
  <si>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</si>
  <si>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</si>
  <si>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</si>
  <si>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</si>
  <si>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农业土地开发资金相关收入</t>
  </si>
  <si>
    <t>农业土地开发资金相关支出</t>
  </si>
  <si>
    <t>城市基础设施配套费相关收入</t>
  </si>
  <si>
    <t>城市基础设施配套费相关支出</t>
  </si>
  <si>
    <t>污水处理费相关收入</t>
  </si>
  <si>
    <t>污水处理费相关支出</t>
  </si>
  <si>
    <t>大中型水库库区基金相关收入</t>
  </si>
  <si>
    <t>大中型水库库区基金相关支出</t>
  </si>
  <si>
    <t>三峡水库库区基金收入</t>
  </si>
  <si>
    <t>三峡水库库区基金支出</t>
  </si>
  <si>
    <t>国家重大水利工程建设基金相关收入</t>
  </si>
  <si>
    <t>国家重大水利工程建设基金相关支出</t>
  </si>
  <si>
    <t>海南省高等级公路车辆通行附加费相关收入</t>
  </si>
  <si>
    <t>海南省高等级公路车辆通行附加费相关支出</t>
  </si>
  <si>
    <t>车辆通行费相关收入</t>
  </si>
  <si>
    <t>车辆通行费相关支出</t>
  </si>
  <si>
    <t>港口建设费相关收入</t>
  </si>
  <si>
    <t>港口建设费相关支出</t>
  </si>
  <si>
    <t>铁路建设基金收入</t>
  </si>
  <si>
    <t>铁路建设基金支出</t>
  </si>
  <si>
    <t>船舶油污损害赔偿基金收入</t>
  </si>
  <si>
    <t>船舶油污损害赔偿基金支出</t>
  </si>
  <si>
    <t>民航发展基金收入</t>
  </si>
  <si>
    <t>民航发展基金支出</t>
  </si>
  <si>
    <t>农网还贷资金收入</t>
  </si>
  <si>
    <t>农网还贷资金支出</t>
  </si>
  <si>
    <t>中央特别国债经营基金收入</t>
  </si>
  <si>
    <t>中央特别国债经营基金支出</t>
  </si>
  <si>
    <t>中央特别国债经营基金财务收入</t>
  </si>
  <si>
    <t>中央特别国债经营基金财务支出</t>
  </si>
  <si>
    <t>彩票发行机构和彩票销售机构的业务费用</t>
  </si>
  <si>
    <t>彩票发行销售机构业务费安排的支出</t>
  </si>
  <si>
    <t>彩票公益金收入</t>
  </si>
  <si>
    <t>彩票公益金安排的支出</t>
  </si>
  <si>
    <t>其他政府性基金相关收入</t>
  </si>
  <si>
    <t>其他政府性基金相关支出</t>
  </si>
  <si>
    <t>2019年度梁子湖区政府性基金收入情况录入表</t>
    <phoneticPr fontId="2" type="noConversion"/>
  </si>
  <si>
    <t>2019年度梁子湖区政府性基金支出情况录入表</t>
    <phoneticPr fontId="2" type="noConversion"/>
  </si>
  <si>
    <t>单位：万元</t>
    <phoneticPr fontId="2" type="noConversion"/>
  </si>
  <si>
    <t>单位：万元</t>
    <phoneticPr fontId="2" type="noConversion"/>
  </si>
  <si>
    <t>2019年度梁子湖区政府性基金预算转移性收支决算录入表</t>
  </si>
  <si>
    <t>项目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</si>
  <si>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</si>
  <si>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</si>
  <si>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</si>
  <si>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</si>
  <si>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</si>
  <si>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</si>
  <si>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</si>
  <si>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</si>
  <si>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</si>
  <si>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</si>
  <si>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</si>
  <si>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</si>
  <si>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</si>
  <si>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</si>
  <si>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</si>
  <si>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</si>
  <si>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</si>
  <si>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政府性基金预算年终结余</t>
  </si>
  <si>
    <t>收　　入　　总　　计　</t>
  </si>
  <si>
    <t>支　　出　　总　　计　</t>
  </si>
  <si>
    <t>2019年度梁子湖区地方政府专项债务分项目余额情况录入表</t>
  </si>
  <si>
    <t>单位:万元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</si>
  <si>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</si>
  <si>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</si>
  <si>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</si>
  <si>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</si>
  <si>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</si>
  <si>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</si>
  <si>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</si>
  <si>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</si>
  <si>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</si>
  <si>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</si>
  <si>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</si>
  <si>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</si>
  <si>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</si>
  <si>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</si>
  <si>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</si>
  <si>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</si>
  <si>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</si>
  <si>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</si>
  <si>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</si>
  <si>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</si>
  <si>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</si>
  <si>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</si>
  <si>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</si>
  <si>
    <t>表七</t>
    <phoneticPr fontId="2" type="noConversion"/>
  </si>
  <si>
    <t>表八</t>
    <phoneticPr fontId="2" type="noConversion"/>
  </si>
  <si>
    <t>表九</t>
    <phoneticPr fontId="2" type="noConversion"/>
  </si>
  <si>
    <t>表十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</si>
</sst>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5" borderId="4" xfId="0" applyNumberFormat="1" applyFont="1" applyFill="1" applyBorder="1" applyAlignment="1" applyProtection="1">
      <alignment horizontal="right" vertical="center"/>
    </xf>
    <xf numFmtId="3" fontId="3" fillId="6" borderId="4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right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9&#24180;&#24230;&#25919;&#24220;&#20915;&#31639;&#20844;&#24320;/2019&#20915;&#316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175</v>
          </cell>
        </row>
        <row r="17">
          <cell r="C17">
            <v>36</v>
          </cell>
        </row>
        <row r="18">
          <cell r="C18">
            <v>1031</v>
          </cell>
        </row>
        <row r="24">
          <cell r="C24">
            <v>0</v>
          </cell>
        </row>
        <row r="25">
          <cell r="C25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4">
          <cell r="C34">
            <v>1653</v>
          </cell>
        </row>
        <row r="35">
          <cell r="C35">
            <v>0</v>
          </cell>
        </row>
        <row r="36">
          <cell r="C36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7">
          <cell r="C47">
            <v>58</v>
          </cell>
        </row>
        <row r="48">
          <cell r="C48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4">
          <cell r="C74">
            <v>0</v>
          </cell>
        </row>
      </sheetData>
      <sheetData sheetId="12">
        <row r="7">
          <cell r="C7">
            <v>0</v>
          </cell>
        </row>
        <row r="15">
          <cell r="C15">
            <v>0</v>
          </cell>
        </row>
        <row r="20">
          <cell r="C20">
            <v>40</v>
          </cell>
        </row>
        <row r="26">
          <cell r="C26">
            <v>0</v>
          </cell>
        </row>
        <row r="30">
          <cell r="C30">
            <v>62</v>
          </cell>
        </row>
        <row r="34">
          <cell r="C34">
            <v>0</v>
          </cell>
        </row>
        <row r="38">
          <cell r="C38">
            <v>0</v>
          </cell>
        </row>
        <row r="42">
          <cell r="C42">
            <v>0</v>
          </cell>
        </row>
        <row r="47">
          <cell r="C47">
            <v>0</v>
          </cell>
        </row>
        <row r="53">
          <cell r="C53">
            <v>3753</v>
          </cell>
        </row>
        <row r="66">
          <cell r="C66">
            <v>175</v>
          </cell>
        </row>
        <row r="70">
          <cell r="C70">
            <v>36</v>
          </cell>
        </row>
        <row r="71">
          <cell r="C71">
            <v>1653</v>
          </cell>
        </row>
        <row r="77">
          <cell r="C77">
            <v>58</v>
          </cell>
        </row>
        <row r="81">
          <cell r="C81">
            <v>0</v>
          </cell>
        </row>
        <row r="85">
          <cell r="C85">
            <v>0</v>
          </cell>
        </row>
        <row r="89">
          <cell r="C89">
            <v>0</v>
          </cell>
        </row>
        <row r="95">
          <cell r="C95">
            <v>0</v>
          </cell>
        </row>
        <row r="99">
          <cell r="C99">
            <v>0</v>
          </cell>
        </row>
        <row r="104">
          <cell r="C104">
            <v>2</v>
          </cell>
        </row>
        <row r="109">
          <cell r="C109">
            <v>1484</v>
          </cell>
        </row>
        <row r="114">
          <cell r="C114">
            <v>0</v>
          </cell>
        </row>
        <row r="117">
          <cell r="C117">
            <v>0</v>
          </cell>
        </row>
        <row r="123">
          <cell r="C123">
            <v>0</v>
          </cell>
        </row>
        <row r="128">
          <cell r="C128">
            <v>0</v>
          </cell>
        </row>
        <row r="133">
          <cell r="C133">
            <v>0</v>
          </cell>
        </row>
        <row r="138">
          <cell r="C138">
            <v>0</v>
          </cell>
        </row>
        <row r="147">
          <cell r="C147">
            <v>0</v>
          </cell>
        </row>
        <row r="154">
          <cell r="C154">
            <v>0</v>
          </cell>
        </row>
        <row r="163">
          <cell r="C163">
            <v>0</v>
          </cell>
        </row>
        <row r="166">
          <cell r="C166">
            <v>0</v>
          </cell>
        </row>
        <row r="169">
          <cell r="C169">
            <v>0</v>
          </cell>
        </row>
        <row r="170">
          <cell r="C170">
            <v>0</v>
          </cell>
        </row>
        <row r="175">
          <cell r="C175">
            <v>0</v>
          </cell>
        </row>
        <row r="181">
          <cell r="C181">
            <v>0</v>
          </cell>
        </row>
        <row r="182">
          <cell r="C182">
            <v>0</v>
          </cell>
        </row>
        <row r="184">
          <cell r="C184">
            <v>0</v>
          </cell>
        </row>
        <row r="188">
          <cell r="C188">
            <v>0</v>
          </cell>
        </row>
        <row r="197">
          <cell r="C197">
            <v>717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</sheetData>
      <sheetData sheetId="13">
        <row r="6">
          <cell r="C6">
            <v>2953</v>
          </cell>
          <cell r="O6">
            <v>7980</v>
          </cell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B11" sqref="B11"/>
    </sheetView>
  </sheetViews>
  <sheetFormatPr defaultColWidth="12.125" defaultRowHeight="13.5" x14ac:dyDescent="0.15"/>
  <cols>
    <col min="1" max="1" width="8.625" customWidth="1"/>
    <col min="2" max="2" width="36.625" customWidth="1"/>
    <col min="3" max="5" width="12.125" customWidth="1"/>
    <col min="6" max="6" width="13" customWidth="1"/>
    <col min="7" max="242" width="12.125" customWidth="1"/>
    <col min="243" max="243" width="10.125" customWidth="1"/>
    <col min="244" max="244" width="45.5" customWidth="1"/>
    <col min="245" max="247" width="12.125" customWidth="1"/>
    <col min="248" max="248" width="13" customWidth="1"/>
    <col min="249" max="254" width="12.125" customWidth="1"/>
    <col min="255" max="255" width="10" customWidth="1"/>
    <col min="256" max="256" width="56.25" customWidth="1"/>
    <col min="257" max="264" width="12.125" customWidth="1"/>
    <col min="265" max="265" width="10" customWidth="1"/>
    <col min="266" max="266" width="36.125" customWidth="1"/>
    <col min="267" max="498" width="12.125" customWidth="1"/>
    <col min="499" max="499" width="10.125" customWidth="1"/>
    <col min="500" max="500" width="45.5" customWidth="1"/>
    <col min="501" max="503" width="12.125" customWidth="1"/>
    <col min="504" max="504" width="13" customWidth="1"/>
    <col min="505" max="510" width="12.125" customWidth="1"/>
    <col min="511" max="511" width="10" customWidth="1"/>
    <col min="512" max="512" width="56.25" customWidth="1"/>
    <col min="513" max="520" width="12.125" customWidth="1"/>
    <col min="521" max="521" width="10" customWidth="1"/>
    <col min="522" max="522" width="36.125" customWidth="1"/>
    <col min="523" max="754" width="12.125" customWidth="1"/>
    <col min="755" max="755" width="10.125" customWidth="1"/>
    <col min="756" max="756" width="45.5" customWidth="1"/>
    <col min="757" max="759" width="12.125" customWidth="1"/>
    <col min="760" max="760" width="13" customWidth="1"/>
    <col min="761" max="766" width="12.125" customWidth="1"/>
    <col min="767" max="767" width="10" customWidth="1"/>
    <col min="768" max="768" width="56.25" customWidth="1"/>
    <col min="769" max="776" width="12.125" customWidth="1"/>
    <col min="777" max="777" width="10" customWidth="1"/>
    <col min="778" max="778" width="36.125" customWidth="1"/>
    <col min="779" max="1010" width="12.125" customWidth="1"/>
    <col min="1011" max="1011" width="10.125" customWidth="1"/>
    <col min="1012" max="1012" width="45.5" customWidth="1"/>
    <col min="1013" max="1015" width="12.125" customWidth="1"/>
    <col min="1016" max="1016" width="13" customWidth="1"/>
    <col min="1017" max="1022" width="12.125" customWidth="1"/>
    <col min="1023" max="1023" width="10" customWidth="1"/>
    <col min="1024" max="1024" width="56.25" customWidth="1"/>
    <col min="1025" max="1032" width="12.125" customWidth="1"/>
    <col min="1033" max="1033" width="10" customWidth="1"/>
    <col min="1034" max="1034" width="36.125" customWidth="1"/>
    <col min="1035" max="1266" width="12.125" customWidth="1"/>
    <col min="1267" max="1267" width="10.125" customWidth="1"/>
    <col min="1268" max="1268" width="45.5" customWidth="1"/>
    <col min="1269" max="1271" width="12.125" customWidth="1"/>
    <col min="1272" max="1272" width="13" customWidth="1"/>
    <col min="1273" max="1278" width="12.125" customWidth="1"/>
    <col min="1279" max="1279" width="10" customWidth="1"/>
    <col min="1280" max="1280" width="56.25" customWidth="1"/>
    <col min="1281" max="1288" width="12.125" customWidth="1"/>
    <col min="1289" max="1289" width="10" customWidth="1"/>
    <col min="1290" max="1290" width="36.125" customWidth="1"/>
    <col min="1291" max="1522" width="12.125" customWidth="1"/>
    <col min="1523" max="1523" width="10.125" customWidth="1"/>
    <col min="1524" max="1524" width="45.5" customWidth="1"/>
    <col min="1525" max="1527" width="12.125" customWidth="1"/>
    <col min="1528" max="1528" width="13" customWidth="1"/>
    <col min="1529" max="1534" width="12.125" customWidth="1"/>
    <col min="1535" max="1535" width="10" customWidth="1"/>
    <col min="1536" max="1536" width="56.25" customWidth="1"/>
    <col min="1537" max="1544" width="12.125" customWidth="1"/>
    <col min="1545" max="1545" width="10" customWidth="1"/>
    <col min="1546" max="1546" width="36.125" customWidth="1"/>
    <col min="1547" max="1778" width="12.125" customWidth="1"/>
    <col min="1779" max="1779" width="10.125" customWidth="1"/>
    <col min="1780" max="1780" width="45.5" customWidth="1"/>
    <col min="1781" max="1783" width="12.125" customWidth="1"/>
    <col min="1784" max="1784" width="13" customWidth="1"/>
    <col min="1785" max="1790" width="12.125" customWidth="1"/>
    <col min="1791" max="1791" width="10" customWidth="1"/>
    <col min="1792" max="1792" width="56.25" customWidth="1"/>
    <col min="1793" max="1800" width="12.125" customWidth="1"/>
    <col min="1801" max="1801" width="10" customWidth="1"/>
    <col min="1802" max="1802" width="36.125" customWidth="1"/>
    <col min="1803" max="2034" width="12.125" customWidth="1"/>
    <col min="2035" max="2035" width="10.125" customWidth="1"/>
    <col min="2036" max="2036" width="45.5" customWidth="1"/>
    <col min="2037" max="2039" width="12.125" customWidth="1"/>
    <col min="2040" max="2040" width="13" customWidth="1"/>
    <col min="2041" max="2046" width="12.125" customWidth="1"/>
    <col min="2047" max="2047" width="10" customWidth="1"/>
    <col min="2048" max="2048" width="56.25" customWidth="1"/>
    <col min="2049" max="2056" width="12.125" customWidth="1"/>
    <col min="2057" max="2057" width="10" customWidth="1"/>
    <col min="2058" max="2058" width="36.125" customWidth="1"/>
    <col min="2059" max="2290" width="12.125" customWidth="1"/>
    <col min="2291" max="2291" width="10.125" customWidth="1"/>
    <col min="2292" max="2292" width="45.5" customWidth="1"/>
    <col min="2293" max="2295" width="12.125" customWidth="1"/>
    <col min="2296" max="2296" width="13" customWidth="1"/>
    <col min="2297" max="2302" width="12.125" customWidth="1"/>
    <col min="2303" max="2303" width="10" customWidth="1"/>
    <col min="2304" max="2304" width="56.25" customWidth="1"/>
    <col min="2305" max="2312" width="12.125" customWidth="1"/>
    <col min="2313" max="2313" width="10" customWidth="1"/>
    <col min="2314" max="2314" width="36.125" customWidth="1"/>
    <col min="2315" max="2546" width="12.125" customWidth="1"/>
    <col min="2547" max="2547" width="10.125" customWidth="1"/>
    <col min="2548" max="2548" width="45.5" customWidth="1"/>
    <col min="2549" max="2551" width="12.125" customWidth="1"/>
    <col min="2552" max="2552" width="13" customWidth="1"/>
    <col min="2553" max="2558" width="12.125" customWidth="1"/>
    <col min="2559" max="2559" width="10" customWidth="1"/>
    <col min="2560" max="2560" width="56.25" customWidth="1"/>
    <col min="2561" max="2568" width="12.125" customWidth="1"/>
    <col min="2569" max="2569" width="10" customWidth="1"/>
    <col min="2570" max="2570" width="36.125" customWidth="1"/>
    <col min="2571" max="2802" width="12.125" customWidth="1"/>
    <col min="2803" max="2803" width="10.125" customWidth="1"/>
    <col min="2804" max="2804" width="45.5" customWidth="1"/>
    <col min="2805" max="2807" width="12.125" customWidth="1"/>
    <col min="2808" max="2808" width="13" customWidth="1"/>
    <col min="2809" max="2814" width="12.125" customWidth="1"/>
    <col min="2815" max="2815" width="10" customWidth="1"/>
    <col min="2816" max="2816" width="56.25" customWidth="1"/>
    <col min="2817" max="2824" width="12.125" customWidth="1"/>
    <col min="2825" max="2825" width="10" customWidth="1"/>
    <col min="2826" max="2826" width="36.125" customWidth="1"/>
    <col min="2827" max="3058" width="12.125" customWidth="1"/>
    <col min="3059" max="3059" width="10.125" customWidth="1"/>
    <col min="3060" max="3060" width="45.5" customWidth="1"/>
    <col min="3061" max="3063" width="12.125" customWidth="1"/>
    <col min="3064" max="3064" width="13" customWidth="1"/>
    <col min="3065" max="3070" width="12.125" customWidth="1"/>
    <col min="3071" max="3071" width="10" customWidth="1"/>
    <col min="3072" max="3072" width="56.25" customWidth="1"/>
    <col min="3073" max="3080" width="12.125" customWidth="1"/>
    <col min="3081" max="3081" width="10" customWidth="1"/>
    <col min="3082" max="3082" width="36.125" customWidth="1"/>
    <col min="3083" max="3314" width="12.125" customWidth="1"/>
    <col min="3315" max="3315" width="10.125" customWidth="1"/>
    <col min="3316" max="3316" width="45.5" customWidth="1"/>
    <col min="3317" max="3319" width="12.125" customWidth="1"/>
    <col min="3320" max="3320" width="13" customWidth="1"/>
    <col min="3321" max="3326" width="12.125" customWidth="1"/>
    <col min="3327" max="3327" width="10" customWidth="1"/>
    <col min="3328" max="3328" width="56.25" customWidth="1"/>
    <col min="3329" max="3336" width="12.125" customWidth="1"/>
    <col min="3337" max="3337" width="10" customWidth="1"/>
    <col min="3338" max="3338" width="36.125" customWidth="1"/>
    <col min="3339" max="3570" width="12.125" customWidth="1"/>
    <col min="3571" max="3571" width="10.125" customWidth="1"/>
    <col min="3572" max="3572" width="45.5" customWidth="1"/>
    <col min="3573" max="3575" width="12.125" customWidth="1"/>
    <col min="3576" max="3576" width="13" customWidth="1"/>
    <col min="3577" max="3582" width="12.125" customWidth="1"/>
    <col min="3583" max="3583" width="10" customWidth="1"/>
    <col min="3584" max="3584" width="56.25" customWidth="1"/>
    <col min="3585" max="3592" width="12.125" customWidth="1"/>
    <col min="3593" max="3593" width="10" customWidth="1"/>
    <col min="3594" max="3594" width="36.125" customWidth="1"/>
    <col min="3595" max="3826" width="12.125" customWidth="1"/>
    <col min="3827" max="3827" width="10.125" customWidth="1"/>
    <col min="3828" max="3828" width="45.5" customWidth="1"/>
    <col min="3829" max="3831" width="12.125" customWidth="1"/>
    <col min="3832" max="3832" width="13" customWidth="1"/>
    <col min="3833" max="3838" width="12.125" customWidth="1"/>
    <col min="3839" max="3839" width="10" customWidth="1"/>
    <col min="3840" max="3840" width="56.25" customWidth="1"/>
    <col min="3841" max="3848" width="12.125" customWidth="1"/>
    <col min="3849" max="3849" width="10" customWidth="1"/>
    <col min="3850" max="3850" width="36.125" customWidth="1"/>
    <col min="3851" max="4082" width="12.125" customWidth="1"/>
    <col min="4083" max="4083" width="10.125" customWidth="1"/>
    <col min="4084" max="4084" width="45.5" customWidth="1"/>
    <col min="4085" max="4087" width="12.125" customWidth="1"/>
    <col min="4088" max="4088" width="13" customWidth="1"/>
    <col min="4089" max="4094" width="12.125" customWidth="1"/>
    <col min="4095" max="4095" width="10" customWidth="1"/>
    <col min="4096" max="4096" width="56.25" customWidth="1"/>
    <col min="4097" max="4104" width="12.125" customWidth="1"/>
    <col min="4105" max="4105" width="10" customWidth="1"/>
    <col min="4106" max="4106" width="36.125" customWidth="1"/>
    <col min="4107" max="4338" width="12.125" customWidth="1"/>
    <col min="4339" max="4339" width="10.125" customWidth="1"/>
    <col min="4340" max="4340" width="45.5" customWidth="1"/>
    <col min="4341" max="4343" width="12.125" customWidth="1"/>
    <col min="4344" max="4344" width="13" customWidth="1"/>
    <col min="4345" max="4350" width="12.125" customWidth="1"/>
    <col min="4351" max="4351" width="10" customWidth="1"/>
    <col min="4352" max="4352" width="56.25" customWidth="1"/>
    <col min="4353" max="4360" width="12.125" customWidth="1"/>
    <col min="4361" max="4361" width="10" customWidth="1"/>
    <col min="4362" max="4362" width="36.125" customWidth="1"/>
    <col min="4363" max="4594" width="12.125" customWidth="1"/>
    <col min="4595" max="4595" width="10.125" customWidth="1"/>
    <col min="4596" max="4596" width="45.5" customWidth="1"/>
    <col min="4597" max="4599" width="12.125" customWidth="1"/>
    <col min="4600" max="4600" width="13" customWidth="1"/>
    <col min="4601" max="4606" width="12.125" customWidth="1"/>
    <col min="4607" max="4607" width="10" customWidth="1"/>
    <col min="4608" max="4608" width="56.25" customWidth="1"/>
    <col min="4609" max="4616" width="12.125" customWidth="1"/>
    <col min="4617" max="4617" width="10" customWidth="1"/>
    <col min="4618" max="4618" width="36.125" customWidth="1"/>
    <col min="4619" max="4850" width="12.125" customWidth="1"/>
    <col min="4851" max="4851" width="10.125" customWidth="1"/>
    <col min="4852" max="4852" width="45.5" customWidth="1"/>
    <col min="4853" max="4855" width="12.125" customWidth="1"/>
    <col min="4856" max="4856" width="13" customWidth="1"/>
    <col min="4857" max="4862" width="12.125" customWidth="1"/>
    <col min="4863" max="4863" width="10" customWidth="1"/>
    <col min="4864" max="4864" width="56.25" customWidth="1"/>
    <col min="4865" max="4872" width="12.125" customWidth="1"/>
    <col min="4873" max="4873" width="10" customWidth="1"/>
    <col min="4874" max="4874" width="36.125" customWidth="1"/>
    <col min="4875" max="5106" width="12.125" customWidth="1"/>
    <col min="5107" max="5107" width="10.125" customWidth="1"/>
    <col min="5108" max="5108" width="45.5" customWidth="1"/>
    <col min="5109" max="5111" width="12.125" customWidth="1"/>
    <col min="5112" max="5112" width="13" customWidth="1"/>
    <col min="5113" max="5118" width="12.125" customWidth="1"/>
    <col min="5119" max="5119" width="10" customWidth="1"/>
    <col min="5120" max="5120" width="56.25" customWidth="1"/>
    <col min="5121" max="5128" width="12.125" customWidth="1"/>
    <col min="5129" max="5129" width="10" customWidth="1"/>
    <col min="5130" max="5130" width="36.125" customWidth="1"/>
    <col min="5131" max="5362" width="12.125" customWidth="1"/>
    <col min="5363" max="5363" width="10.125" customWidth="1"/>
    <col min="5364" max="5364" width="45.5" customWidth="1"/>
    <col min="5365" max="5367" width="12.125" customWidth="1"/>
    <col min="5368" max="5368" width="13" customWidth="1"/>
    <col min="5369" max="5374" width="12.125" customWidth="1"/>
    <col min="5375" max="5375" width="10" customWidth="1"/>
    <col min="5376" max="5376" width="56.25" customWidth="1"/>
    <col min="5377" max="5384" width="12.125" customWidth="1"/>
    <col min="5385" max="5385" width="10" customWidth="1"/>
    <col min="5386" max="5386" width="36.125" customWidth="1"/>
    <col min="5387" max="5618" width="12.125" customWidth="1"/>
    <col min="5619" max="5619" width="10.125" customWidth="1"/>
    <col min="5620" max="5620" width="45.5" customWidth="1"/>
    <col min="5621" max="5623" width="12.125" customWidth="1"/>
    <col min="5624" max="5624" width="13" customWidth="1"/>
    <col min="5625" max="5630" width="12.125" customWidth="1"/>
    <col min="5631" max="5631" width="10" customWidth="1"/>
    <col min="5632" max="5632" width="56.25" customWidth="1"/>
    <col min="5633" max="5640" width="12.125" customWidth="1"/>
    <col min="5641" max="5641" width="10" customWidth="1"/>
    <col min="5642" max="5642" width="36.125" customWidth="1"/>
    <col min="5643" max="5874" width="12.125" customWidth="1"/>
    <col min="5875" max="5875" width="10.125" customWidth="1"/>
    <col min="5876" max="5876" width="45.5" customWidth="1"/>
    <col min="5877" max="5879" width="12.125" customWidth="1"/>
    <col min="5880" max="5880" width="13" customWidth="1"/>
    <col min="5881" max="5886" width="12.125" customWidth="1"/>
    <col min="5887" max="5887" width="10" customWidth="1"/>
    <col min="5888" max="5888" width="56.25" customWidth="1"/>
    <col min="5889" max="5896" width="12.125" customWidth="1"/>
    <col min="5897" max="5897" width="10" customWidth="1"/>
    <col min="5898" max="5898" width="36.125" customWidth="1"/>
    <col min="5899" max="6130" width="12.125" customWidth="1"/>
    <col min="6131" max="6131" width="10.125" customWidth="1"/>
    <col min="6132" max="6132" width="45.5" customWidth="1"/>
    <col min="6133" max="6135" width="12.125" customWidth="1"/>
    <col min="6136" max="6136" width="13" customWidth="1"/>
    <col min="6137" max="6142" width="12.125" customWidth="1"/>
    <col min="6143" max="6143" width="10" customWidth="1"/>
    <col min="6144" max="6144" width="56.25" customWidth="1"/>
    <col min="6145" max="6152" width="12.125" customWidth="1"/>
    <col min="6153" max="6153" width="10" customWidth="1"/>
    <col min="6154" max="6154" width="36.125" customWidth="1"/>
    <col min="6155" max="6386" width="12.125" customWidth="1"/>
    <col min="6387" max="6387" width="10.125" customWidth="1"/>
    <col min="6388" max="6388" width="45.5" customWidth="1"/>
    <col min="6389" max="6391" width="12.125" customWidth="1"/>
    <col min="6392" max="6392" width="13" customWidth="1"/>
    <col min="6393" max="6398" width="12.125" customWidth="1"/>
    <col min="6399" max="6399" width="10" customWidth="1"/>
    <col min="6400" max="6400" width="56.25" customWidth="1"/>
    <col min="6401" max="6408" width="12.125" customWidth="1"/>
    <col min="6409" max="6409" width="10" customWidth="1"/>
    <col min="6410" max="6410" width="36.125" customWidth="1"/>
    <col min="6411" max="6642" width="12.125" customWidth="1"/>
    <col min="6643" max="6643" width="10.125" customWidth="1"/>
    <col min="6644" max="6644" width="45.5" customWidth="1"/>
    <col min="6645" max="6647" width="12.125" customWidth="1"/>
    <col min="6648" max="6648" width="13" customWidth="1"/>
    <col min="6649" max="6654" width="12.125" customWidth="1"/>
    <col min="6655" max="6655" width="10" customWidth="1"/>
    <col min="6656" max="6656" width="56.25" customWidth="1"/>
    <col min="6657" max="6664" width="12.125" customWidth="1"/>
    <col min="6665" max="6665" width="10" customWidth="1"/>
    <col min="6666" max="6666" width="36.125" customWidth="1"/>
    <col min="6667" max="6898" width="12.125" customWidth="1"/>
    <col min="6899" max="6899" width="10.125" customWidth="1"/>
    <col min="6900" max="6900" width="45.5" customWidth="1"/>
    <col min="6901" max="6903" width="12.125" customWidth="1"/>
    <col min="6904" max="6904" width="13" customWidth="1"/>
    <col min="6905" max="6910" width="12.125" customWidth="1"/>
    <col min="6911" max="6911" width="10" customWidth="1"/>
    <col min="6912" max="6912" width="56.25" customWidth="1"/>
    <col min="6913" max="6920" width="12.125" customWidth="1"/>
    <col min="6921" max="6921" width="10" customWidth="1"/>
    <col min="6922" max="6922" width="36.125" customWidth="1"/>
    <col min="6923" max="7154" width="12.125" customWidth="1"/>
    <col min="7155" max="7155" width="10.125" customWidth="1"/>
    <col min="7156" max="7156" width="45.5" customWidth="1"/>
    <col min="7157" max="7159" width="12.125" customWidth="1"/>
    <col min="7160" max="7160" width="13" customWidth="1"/>
    <col min="7161" max="7166" width="12.125" customWidth="1"/>
    <col min="7167" max="7167" width="10" customWidth="1"/>
    <col min="7168" max="7168" width="56.25" customWidth="1"/>
    <col min="7169" max="7176" width="12.125" customWidth="1"/>
    <col min="7177" max="7177" width="10" customWidth="1"/>
    <col min="7178" max="7178" width="36.125" customWidth="1"/>
    <col min="7179" max="7410" width="12.125" customWidth="1"/>
    <col min="7411" max="7411" width="10.125" customWidth="1"/>
    <col min="7412" max="7412" width="45.5" customWidth="1"/>
    <col min="7413" max="7415" width="12.125" customWidth="1"/>
    <col min="7416" max="7416" width="13" customWidth="1"/>
    <col min="7417" max="7422" width="12.125" customWidth="1"/>
    <col min="7423" max="7423" width="10" customWidth="1"/>
    <col min="7424" max="7424" width="56.25" customWidth="1"/>
    <col min="7425" max="7432" width="12.125" customWidth="1"/>
    <col min="7433" max="7433" width="10" customWidth="1"/>
    <col min="7434" max="7434" width="36.125" customWidth="1"/>
    <col min="7435" max="7666" width="12.125" customWidth="1"/>
    <col min="7667" max="7667" width="10.125" customWidth="1"/>
    <col min="7668" max="7668" width="45.5" customWidth="1"/>
    <col min="7669" max="7671" width="12.125" customWidth="1"/>
    <col min="7672" max="7672" width="13" customWidth="1"/>
    <col min="7673" max="7678" width="12.125" customWidth="1"/>
    <col min="7679" max="7679" width="10" customWidth="1"/>
    <col min="7680" max="7680" width="56.25" customWidth="1"/>
    <col min="7681" max="7688" width="12.125" customWidth="1"/>
    <col min="7689" max="7689" width="10" customWidth="1"/>
    <col min="7690" max="7690" width="36.125" customWidth="1"/>
    <col min="7691" max="7922" width="12.125" customWidth="1"/>
    <col min="7923" max="7923" width="10.125" customWidth="1"/>
    <col min="7924" max="7924" width="45.5" customWidth="1"/>
    <col min="7925" max="7927" width="12.125" customWidth="1"/>
    <col min="7928" max="7928" width="13" customWidth="1"/>
    <col min="7929" max="7934" width="12.125" customWidth="1"/>
    <col min="7935" max="7935" width="10" customWidth="1"/>
    <col min="7936" max="7936" width="56.25" customWidth="1"/>
    <col min="7937" max="7944" width="12.125" customWidth="1"/>
    <col min="7945" max="7945" width="10" customWidth="1"/>
    <col min="7946" max="7946" width="36.125" customWidth="1"/>
    <col min="7947" max="8178" width="12.125" customWidth="1"/>
    <col min="8179" max="8179" width="10.125" customWidth="1"/>
    <col min="8180" max="8180" width="45.5" customWidth="1"/>
    <col min="8181" max="8183" width="12.125" customWidth="1"/>
    <col min="8184" max="8184" width="13" customWidth="1"/>
    <col min="8185" max="8190" width="12.125" customWidth="1"/>
    <col min="8191" max="8191" width="10" customWidth="1"/>
    <col min="8192" max="8192" width="56.25" customWidth="1"/>
    <col min="8193" max="8200" width="12.125" customWidth="1"/>
    <col min="8201" max="8201" width="10" customWidth="1"/>
    <col min="8202" max="8202" width="36.125" customWidth="1"/>
    <col min="8203" max="8434" width="12.125" customWidth="1"/>
    <col min="8435" max="8435" width="10.125" customWidth="1"/>
    <col min="8436" max="8436" width="45.5" customWidth="1"/>
    <col min="8437" max="8439" width="12.125" customWidth="1"/>
    <col min="8440" max="8440" width="13" customWidth="1"/>
    <col min="8441" max="8446" width="12.125" customWidth="1"/>
    <col min="8447" max="8447" width="10" customWidth="1"/>
    <col min="8448" max="8448" width="56.25" customWidth="1"/>
    <col min="8449" max="8456" width="12.125" customWidth="1"/>
    <col min="8457" max="8457" width="10" customWidth="1"/>
    <col min="8458" max="8458" width="36.125" customWidth="1"/>
    <col min="8459" max="8690" width="12.125" customWidth="1"/>
    <col min="8691" max="8691" width="10.125" customWidth="1"/>
    <col min="8692" max="8692" width="45.5" customWidth="1"/>
    <col min="8693" max="8695" width="12.125" customWidth="1"/>
    <col min="8696" max="8696" width="13" customWidth="1"/>
    <col min="8697" max="8702" width="12.125" customWidth="1"/>
    <col min="8703" max="8703" width="10" customWidth="1"/>
    <col min="8704" max="8704" width="56.25" customWidth="1"/>
    <col min="8705" max="8712" width="12.125" customWidth="1"/>
    <col min="8713" max="8713" width="10" customWidth="1"/>
    <col min="8714" max="8714" width="36.125" customWidth="1"/>
    <col min="8715" max="8946" width="12.125" customWidth="1"/>
    <col min="8947" max="8947" width="10.125" customWidth="1"/>
    <col min="8948" max="8948" width="45.5" customWidth="1"/>
    <col min="8949" max="8951" width="12.125" customWidth="1"/>
    <col min="8952" max="8952" width="13" customWidth="1"/>
    <col min="8953" max="8958" width="12.125" customWidth="1"/>
    <col min="8959" max="8959" width="10" customWidth="1"/>
    <col min="8960" max="8960" width="56.25" customWidth="1"/>
    <col min="8961" max="8968" width="12.125" customWidth="1"/>
    <col min="8969" max="8969" width="10" customWidth="1"/>
    <col min="8970" max="8970" width="36.125" customWidth="1"/>
    <col min="8971" max="9202" width="12.125" customWidth="1"/>
    <col min="9203" max="9203" width="10.125" customWidth="1"/>
    <col min="9204" max="9204" width="45.5" customWidth="1"/>
    <col min="9205" max="9207" width="12.125" customWidth="1"/>
    <col min="9208" max="9208" width="13" customWidth="1"/>
    <col min="9209" max="9214" width="12.125" customWidth="1"/>
    <col min="9215" max="9215" width="10" customWidth="1"/>
    <col min="9216" max="9216" width="56.25" customWidth="1"/>
    <col min="9217" max="9224" width="12.125" customWidth="1"/>
    <col min="9225" max="9225" width="10" customWidth="1"/>
    <col min="9226" max="9226" width="36.125" customWidth="1"/>
    <col min="9227" max="9458" width="12.125" customWidth="1"/>
    <col min="9459" max="9459" width="10.125" customWidth="1"/>
    <col min="9460" max="9460" width="45.5" customWidth="1"/>
    <col min="9461" max="9463" width="12.125" customWidth="1"/>
    <col min="9464" max="9464" width="13" customWidth="1"/>
    <col min="9465" max="9470" width="12.125" customWidth="1"/>
    <col min="9471" max="9471" width="10" customWidth="1"/>
    <col min="9472" max="9472" width="56.25" customWidth="1"/>
    <col min="9473" max="9480" width="12.125" customWidth="1"/>
    <col min="9481" max="9481" width="10" customWidth="1"/>
    <col min="9482" max="9482" width="36.125" customWidth="1"/>
    <col min="9483" max="9714" width="12.125" customWidth="1"/>
    <col min="9715" max="9715" width="10.125" customWidth="1"/>
    <col min="9716" max="9716" width="45.5" customWidth="1"/>
    <col min="9717" max="9719" width="12.125" customWidth="1"/>
    <col min="9720" max="9720" width="13" customWidth="1"/>
    <col min="9721" max="9726" width="12.125" customWidth="1"/>
    <col min="9727" max="9727" width="10" customWidth="1"/>
    <col min="9728" max="9728" width="56.25" customWidth="1"/>
    <col min="9729" max="9736" width="12.125" customWidth="1"/>
    <col min="9737" max="9737" width="10" customWidth="1"/>
    <col min="9738" max="9738" width="36.125" customWidth="1"/>
    <col min="9739" max="9970" width="12.125" customWidth="1"/>
    <col min="9971" max="9971" width="10.125" customWidth="1"/>
    <col min="9972" max="9972" width="45.5" customWidth="1"/>
    <col min="9973" max="9975" width="12.125" customWidth="1"/>
    <col min="9976" max="9976" width="13" customWidth="1"/>
    <col min="9977" max="9982" width="12.125" customWidth="1"/>
    <col min="9983" max="9983" width="10" customWidth="1"/>
    <col min="9984" max="9984" width="56.25" customWidth="1"/>
    <col min="9985" max="9992" width="12.125" customWidth="1"/>
    <col min="9993" max="9993" width="10" customWidth="1"/>
    <col min="9994" max="9994" width="36.125" customWidth="1"/>
    <col min="9995" max="10226" width="12.125" customWidth="1"/>
    <col min="10227" max="10227" width="10.125" customWidth="1"/>
    <col min="10228" max="10228" width="45.5" customWidth="1"/>
    <col min="10229" max="10231" width="12.125" customWidth="1"/>
    <col min="10232" max="10232" width="13" customWidth="1"/>
    <col min="10233" max="10238" width="12.125" customWidth="1"/>
    <col min="10239" max="10239" width="10" customWidth="1"/>
    <col min="10240" max="10240" width="56.25" customWidth="1"/>
    <col min="10241" max="10248" width="12.125" customWidth="1"/>
    <col min="10249" max="10249" width="10" customWidth="1"/>
    <col min="10250" max="10250" width="36.125" customWidth="1"/>
    <col min="10251" max="10482" width="12.125" customWidth="1"/>
    <col min="10483" max="10483" width="10.125" customWidth="1"/>
    <col min="10484" max="10484" width="45.5" customWidth="1"/>
    <col min="10485" max="10487" width="12.125" customWidth="1"/>
    <col min="10488" max="10488" width="13" customWidth="1"/>
    <col min="10489" max="10494" width="12.125" customWidth="1"/>
    <col min="10495" max="10495" width="10" customWidth="1"/>
    <col min="10496" max="10496" width="56.25" customWidth="1"/>
    <col min="10497" max="10504" width="12.125" customWidth="1"/>
    <col min="10505" max="10505" width="10" customWidth="1"/>
    <col min="10506" max="10506" width="36.125" customWidth="1"/>
    <col min="10507" max="10738" width="12.125" customWidth="1"/>
    <col min="10739" max="10739" width="10.125" customWidth="1"/>
    <col min="10740" max="10740" width="45.5" customWidth="1"/>
    <col min="10741" max="10743" width="12.125" customWidth="1"/>
    <col min="10744" max="10744" width="13" customWidth="1"/>
    <col min="10745" max="10750" width="12.125" customWidth="1"/>
    <col min="10751" max="10751" width="10" customWidth="1"/>
    <col min="10752" max="10752" width="56.25" customWidth="1"/>
    <col min="10753" max="10760" width="12.125" customWidth="1"/>
    <col min="10761" max="10761" width="10" customWidth="1"/>
    <col min="10762" max="10762" width="36.125" customWidth="1"/>
    <col min="10763" max="10994" width="12.125" customWidth="1"/>
    <col min="10995" max="10995" width="10.125" customWidth="1"/>
    <col min="10996" max="10996" width="45.5" customWidth="1"/>
    <col min="10997" max="10999" width="12.125" customWidth="1"/>
    <col min="11000" max="11000" width="13" customWidth="1"/>
    <col min="11001" max="11006" width="12.125" customWidth="1"/>
    <col min="11007" max="11007" width="10" customWidth="1"/>
    <col min="11008" max="11008" width="56.25" customWidth="1"/>
    <col min="11009" max="11016" width="12.125" customWidth="1"/>
    <col min="11017" max="11017" width="10" customWidth="1"/>
    <col min="11018" max="11018" width="36.125" customWidth="1"/>
    <col min="11019" max="11250" width="12.125" customWidth="1"/>
    <col min="11251" max="11251" width="10.125" customWidth="1"/>
    <col min="11252" max="11252" width="45.5" customWidth="1"/>
    <col min="11253" max="11255" width="12.125" customWidth="1"/>
    <col min="11256" max="11256" width="13" customWidth="1"/>
    <col min="11257" max="11262" width="12.125" customWidth="1"/>
    <col min="11263" max="11263" width="10" customWidth="1"/>
    <col min="11264" max="11264" width="56.25" customWidth="1"/>
    <col min="11265" max="11272" width="12.125" customWidth="1"/>
    <col min="11273" max="11273" width="10" customWidth="1"/>
    <col min="11274" max="11274" width="36.125" customWidth="1"/>
    <col min="11275" max="11506" width="12.125" customWidth="1"/>
    <col min="11507" max="11507" width="10.125" customWidth="1"/>
    <col min="11508" max="11508" width="45.5" customWidth="1"/>
    <col min="11509" max="11511" width="12.125" customWidth="1"/>
    <col min="11512" max="11512" width="13" customWidth="1"/>
    <col min="11513" max="11518" width="12.125" customWidth="1"/>
    <col min="11519" max="11519" width="10" customWidth="1"/>
    <col min="11520" max="11520" width="56.25" customWidth="1"/>
    <col min="11521" max="11528" width="12.125" customWidth="1"/>
    <col min="11529" max="11529" width="10" customWidth="1"/>
    <col min="11530" max="11530" width="36.125" customWidth="1"/>
    <col min="11531" max="11762" width="12.125" customWidth="1"/>
    <col min="11763" max="11763" width="10.125" customWidth="1"/>
    <col min="11764" max="11764" width="45.5" customWidth="1"/>
    <col min="11765" max="11767" width="12.125" customWidth="1"/>
    <col min="11768" max="11768" width="13" customWidth="1"/>
    <col min="11769" max="11774" width="12.125" customWidth="1"/>
    <col min="11775" max="11775" width="10" customWidth="1"/>
    <col min="11776" max="11776" width="56.25" customWidth="1"/>
    <col min="11777" max="11784" width="12.125" customWidth="1"/>
    <col min="11785" max="11785" width="10" customWidth="1"/>
    <col min="11786" max="11786" width="36.125" customWidth="1"/>
    <col min="11787" max="12018" width="12.125" customWidth="1"/>
    <col min="12019" max="12019" width="10.125" customWidth="1"/>
    <col min="12020" max="12020" width="45.5" customWidth="1"/>
    <col min="12021" max="12023" width="12.125" customWidth="1"/>
    <col min="12024" max="12024" width="13" customWidth="1"/>
    <col min="12025" max="12030" width="12.125" customWidth="1"/>
    <col min="12031" max="12031" width="10" customWidth="1"/>
    <col min="12032" max="12032" width="56.25" customWidth="1"/>
    <col min="12033" max="12040" width="12.125" customWidth="1"/>
    <col min="12041" max="12041" width="10" customWidth="1"/>
    <col min="12042" max="12042" width="36.125" customWidth="1"/>
    <col min="12043" max="12274" width="12.125" customWidth="1"/>
    <col min="12275" max="12275" width="10.125" customWidth="1"/>
    <col min="12276" max="12276" width="45.5" customWidth="1"/>
    <col min="12277" max="12279" width="12.125" customWidth="1"/>
    <col min="12280" max="12280" width="13" customWidth="1"/>
    <col min="12281" max="12286" width="12.125" customWidth="1"/>
    <col min="12287" max="12287" width="10" customWidth="1"/>
    <col min="12288" max="12288" width="56.25" customWidth="1"/>
    <col min="12289" max="12296" width="12.125" customWidth="1"/>
    <col min="12297" max="12297" width="10" customWidth="1"/>
    <col min="12298" max="12298" width="36.125" customWidth="1"/>
    <col min="12299" max="12530" width="12.125" customWidth="1"/>
    <col min="12531" max="12531" width="10.125" customWidth="1"/>
    <col min="12532" max="12532" width="45.5" customWidth="1"/>
    <col min="12533" max="12535" width="12.125" customWidth="1"/>
    <col min="12536" max="12536" width="13" customWidth="1"/>
    <col min="12537" max="12542" width="12.125" customWidth="1"/>
    <col min="12543" max="12543" width="10" customWidth="1"/>
    <col min="12544" max="12544" width="56.25" customWidth="1"/>
    <col min="12545" max="12552" width="12.125" customWidth="1"/>
    <col min="12553" max="12553" width="10" customWidth="1"/>
    <col min="12554" max="12554" width="36.125" customWidth="1"/>
    <col min="12555" max="12786" width="12.125" customWidth="1"/>
    <col min="12787" max="12787" width="10.125" customWidth="1"/>
    <col min="12788" max="12788" width="45.5" customWidth="1"/>
    <col min="12789" max="12791" width="12.125" customWidth="1"/>
    <col min="12792" max="12792" width="13" customWidth="1"/>
    <col min="12793" max="12798" width="12.125" customWidth="1"/>
    <col min="12799" max="12799" width="10" customWidth="1"/>
    <col min="12800" max="12800" width="56.25" customWidth="1"/>
    <col min="12801" max="12808" width="12.125" customWidth="1"/>
    <col min="12809" max="12809" width="10" customWidth="1"/>
    <col min="12810" max="12810" width="36.125" customWidth="1"/>
    <col min="12811" max="13042" width="12.125" customWidth="1"/>
    <col min="13043" max="13043" width="10.125" customWidth="1"/>
    <col min="13044" max="13044" width="45.5" customWidth="1"/>
    <col min="13045" max="13047" width="12.125" customWidth="1"/>
    <col min="13048" max="13048" width="13" customWidth="1"/>
    <col min="13049" max="13054" width="12.125" customWidth="1"/>
    <col min="13055" max="13055" width="10" customWidth="1"/>
    <col min="13056" max="13056" width="56.25" customWidth="1"/>
    <col min="13057" max="13064" width="12.125" customWidth="1"/>
    <col min="13065" max="13065" width="10" customWidth="1"/>
    <col min="13066" max="13066" width="36.125" customWidth="1"/>
    <col min="13067" max="13298" width="12.125" customWidth="1"/>
    <col min="13299" max="13299" width="10.125" customWidth="1"/>
    <col min="13300" max="13300" width="45.5" customWidth="1"/>
    <col min="13301" max="13303" width="12.125" customWidth="1"/>
    <col min="13304" max="13304" width="13" customWidth="1"/>
    <col min="13305" max="13310" width="12.125" customWidth="1"/>
    <col min="13311" max="13311" width="10" customWidth="1"/>
    <col min="13312" max="13312" width="56.25" customWidth="1"/>
    <col min="13313" max="13320" width="12.125" customWidth="1"/>
    <col min="13321" max="13321" width="10" customWidth="1"/>
    <col min="13322" max="13322" width="36.125" customWidth="1"/>
    <col min="13323" max="13554" width="12.125" customWidth="1"/>
    <col min="13555" max="13555" width="10.125" customWidth="1"/>
    <col min="13556" max="13556" width="45.5" customWidth="1"/>
    <col min="13557" max="13559" width="12.125" customWidth="1"/>
    <col min="13560" max="13560" width="13" customWidth="1"/>
    <col min="13561" max="13566" width="12.125" customWidth="1"/>
    <col min="13567" max="13567" width="10" customWidth="1"/>
    <col min="13568" max="13568" width="56.25" customWidth="1"/>
    <col min="13569" max="13576" width="12.125" customWidth="1"/>
    <col min="13577" max="13577" width="10" customWidth="1"/>
    <col min="13578" max="13578" width="36.125" customWidth="1"/>
    <col min="13579" max="13810" width="12.125" customWidth="1"/>
    <col min="13811" max="13811" width="10.125" customWidth="1"/>
    <col min="13812" max="13812" width="45.5" customWidth="1"/>
    <col min="13813" max="13815" width="12.125" customWidth="1"/>
    <col min="13816" max="13816" width="13" customWidth="1"/>
    <col min="13817" max="13822" width="12.125" customWidth="1"/>
    <col min="13823" max="13823" width="10" customWidth="1"/>
    <col min="13824" max="13824" width="56.25" customWidth="1"/>
    <col min="13825" max="13832" width="12.125" customWidth="1"/>
    <col min="13833" max="13833" width="10" customWidth="1"/>
    <col min="13834" max="13834" width="36.125" customWidth="1"/>
    <col min="13835" max="14066" width="12.125" customWidth="1"/>
    <col min="14067" max="14067" width="10.125" customWidth="1"/>
    <col min="14068" max="14068" width="45.5" customWidth="1"/>
    <col min="14069" max="14071" width="12.125" customWidth="1"/>
    <col min="14072" max="14072" width="13" customWidth="1"/>
    <col min="14073" max="14078" width="12.125" customWidth="1"/>
    <col min="14079" max="14079" width="10" customWidth="1"/>
    <col min="14080" max="14080" width="56.25" customWidth="1"/>
    <col min="14081" max="14088" width="12.125" customWidth="1"/>
    <col min="14089" max="14089" width="10" customWidth="1"/>
    <col min="14090" max="14090" width="36.125" customWidth="1"/>
    <col min="14091" max="14322" width="12.125" customWidth="1"/>
    <col min="14323" max="14323" width="10.125" customWidth="1"/>
    <col min="14324" max="14324" width="45.5" customWidth="1"/>
    <col min="14325" max="14327" width="12.125" customWidth="1"/>
    <col min="14328" max="14328" width="13" customWidth="1"/>
    <col min="14329" max="14334" width="12.125" customWidth="1"/>
    <col min="14335" max="14335" width="10" customWidth="1"/>
    <col min="14336" max="14336" width="56.25" customWidth="1"/>
    <col min="14337" max="14344" width="12.125" customWidth="1"/>
    <col min="14345" max="14345" width="10" customWidth="1"/>
    <col min="14346" max="14346" width="36.125" customWidth="1"/>
    <col min="14347" max="14578" width="12.125" customWidth="1"/>
    <col min="14579" max="14579" width="10.125" customWidth="1"/>
    <col min="14580" max="14580" width="45.5" customWidth="1"/>
    <col min="14581" max="14583" width="12.125" customWidth="1"/>
    <col min="14584" max="14584" width="13" customWidth="1"/>
    <col min="14585" max="14590" width="12.125" customWidth="1"/>
    <col min="14591" max="14591" width="10" customWidth="1"/>
    <col min="14592" max="14592" width="56.25" customWidth="1"/>
    <col min="14593" max="14600" width="12.125" customWidth="1"/>
    <col min="14601" max="14601" width="10" customWidth="1"/>
    <col min="14602" max="14602" width="36.125" customWidth="1"/>
    <col min="14603" max="14834" width="12.125" customWidth="1"/>
    <col min="14835" max="14835" width="10.125" customWidth="1"/>
    <col min="14836" max="14836" width="45.5" customWidth="1"/>
    <col min="14837" max="14839" width="12.125" customWidth="1"/>
    <col min="14840" max="14840" width="13" customWidth="1"/>
    <col min="14841" max="14846" width="12.125" customWidth="1"/>
    <col min="14847" max="14847" width="10" customWidth="1"/>
    <col min="14848" max="14848" width="56.25" customWidth="1"/>
    <col min="14849" max="14856" width="12.125" customWidth="1"/>
    <col min="14857" max="14857" width="10" customWidth="1"/>
    <col min="14858" max="14858" width="36.125" customWidth="1"/>
    <col min="14859" max="15090" width="12.125" customWidth="1"/>
    <col min="15091" max="15091" width="10.125" customWidth="1"/>
    <col min="15092" max="15092" width="45.5" customWidth="1"/>
    <col min="15093" max="15095" width="12.125" customWidth="1"/>
    <col min="15096" max="15096" width="13" customWidth="1"/>
    <col min="15097" max="15102" width="12.125" customWidth="1"/>
    <col min="15103" max="15103" width="10" customWidth="1"/>
    <col min="15104" max="15104" width="56.25" customWidth="1"/>
    <col min="15105" max="15112" width="12.125" customWidth="1"/>
    <col min="15113" max="15113" width="10" customWidth="1"/>
    <col min="15114" max="15114" width="36.125" customWidth="1"/>
    <col min="15115" max="15346" width="12.125" customWidth="1"/>
    <col min="15347" max="15347" width="10.125" customWidth="1"/>
    <col min="15348" max="15348" width="45.5" customWidth="1"/>
    <col min="15349" max="15351" width="12.125" customWidth="1"/>
    <col min="15352" max="15352" width="13" customWidth="1"/>
    <col min="15353" max="15358" width="12.125" customWidth="1"/>
    <col min="15359" max="15359" width="10" customWidth="1"/>
    <col min="15360" max="15360" width="56.25" customWidth="1"/>
    <col min="15361" max="15368" width="12.125" customWidth="1"/>
    <col min="15369" max="15369" width="10" customWidth="1"/>
    <col min="15370" max="15370" width="36.125" customWidth="1"/>
    <col min="15371" max="15602" width="12.125" customWidth="1"/>
    <col min="15603" max="15603" width="10.125" customWidth="1"/>
    <col min="15604" max="15604" width="45.5" customWidth="1"/>
    <col min="15605" max="15607" width="12.125" customWidth="1"/>
    <col min="15608" max="15608" width="13" customWidth="1"/>
    <col min="15609" max="15614" width="12.125" customWidth="1"/>
    <col min="15615" max="15615" width="10" customWidth="1"/>
    <col min="15616" max="15616" width="56.25" customWidth="1"/>
    <col min="15617" max="15624" width="12.125" customWidth="1"/>
    <col min="15625" max="15625" width="10" customWidth="1"/>
    <col min="15626" max="15626" width="36.125" customWidth="1"/>
    <col min="15627" max="15858" width="12.125" customWidth="1"/>
    <col min="15859" max="15859" width="10.125" customWidth="1"/>
    <col min="15860" max="15860" width="45.5" customWidth="1"/>
    <col min="15861" max="15863" width="12.125" customWidth="1"/>
    <col min="15864" max="15864" width="13" customWidth="1"/>
    <col min="15865" max="15870" width="12.125" customWidth="1"/>
    <col min="15871" max="15871" width="10" customWidth="1"/>
    <col min="15872" max="15872" width="56.25" customWidth="1"/>
    <col min="15873" max="15880" width="12.125" customWidth="1"/>
    <col min="15881" max="15881" width="10" customWidth="1"/>
    <col min="15882" max="15882" width="36.125" customWidth="1"/>
    <col min="15883" max="16114" width="12.125" customWidth="1"/>
    <col min="16115" max="16115" width="10.125" customWidth="1"/>
    <col min="16116" max="16116" width="45.5" customWidth="1"/>
    <col min="16117" max="16119" width="12.125" customWidth="1"/>
    <col min="16120" max="16120" width="13" customWidth="1"/>
    <col min="16121" max="16126" width="12.125" customWidth="1"/>
    <col min="16127" max="16127" width="10" customWidth="1"/>
    <col min="16128" max="16128" width="56.25" customWidth="1"/>
    <col min="16129" max="16136" width="12.125" customWidth="1"/>
    <col min="16137" max="16137" width="10" customWidth="1"/>
    <col min="16138" max="16138" width="36.125" customWidth="1"/>
    <col min="16139" max="16370" width="12.125" customWidth="1"/>
  </cols>
  <sheetData>
    <row r="1" spans="1:12" ht="18" customHeight="1" x14ac:dyDescent="0.15">
      <c r="A1" t="s">
        <v>129</v>
      </c>
    </row>
    <row r="2" spans="1:12" ht="24.75" customHeight="1" x14ac:dyDescent="0.15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6.899999999999999" customHeight="1" x14ac:dyDescent="0.1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5" customFormat="1" ht="16.899999999999999" customHeight="1" x14ac:dyDescent="0.1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</row>
    <row r="5" spans="1:12" s="5" customFormat="1" ht="16.89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6.899999999999999" customHeight="1" x14ac:dyDescent="0.15">
      <c r="A6" s="7"/>
      <c r="B6" s="8" t="s">
        <v>22</v>
      </c>
      <c r="C6" s="9">
        <f t="shared" ref="C6:L6" si="0">SUM(C7:C33)</f>
        <v>2953</v>
      </c>
      <c r="D6" s="9">
        <f t="shared" si="0"/>
        <v>5027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</row>
    <row r="7" spans="1:12" ht="16.899999999999999" customHeight="1" x14ac:dyDescent="0.15">
      <c r="A7" s="7">
        <v>1030166</v>
      </c>
      <c r="B7" s="7" t="s">
        <v>24</v>
      </c>
      <c r="C7" s="9">
        <f>[1]L08!C41</f>
        <v>0</v>
      </c>
      <c r="D7" s="10">
        <v>0</v>
      </c>
      <c r="E7" s="10">
        <v>0</v>
      </c>
      <c r="F7" s="11">
        <v>0</v>
      </c>
      <c r="G7" s="11">
        <v>0</v>
      </c>
      <c r="H7" s="12">
        <v>0</v>
      </c>
      <c r="I7" s="12">
        <v>0</v>
      </c>
      <c r="J7" s="10">
        <v>0</v>
      </c>
      <c r="K7" s="10">
        <v>0</v>
      </c>
      <c r="L7" s="10">
        <v>0</v>
      </c>
    </row>
    <row r="8" spans="1:12" ht="16.899999999999999" customHeight="1" x14ac:dyDescent="0.15">
      <c r="A8" s="7"/>
      <c r="B8" s="7" t="s">
        <v>26</v>
      </c>
      <c r="C8" s="9">
        <f>[1]L08!C15+[1]L08!C60</f>
        <v>0</v>
      </c>
      <c r="D8" s="10">
        <v>0</v>
      </c>
      <c r="E8" s="10">
        <v>0</v>
      </c>
      <c r="F8" s="11">
        <v>0</v>
      </c>
      <c r="G8" s="11">
        <v>0</v>
      </c>
      <c r="H8" s="12">
        <v>0</v>
      </c>
      <c r="I8" s="12">
        <v>0</v>
      </c>
      <c r="J8" s="10">
        <v>0</v>
      </c>
      <c r="K8" s="10">
        <v>0</v>
      </c>
      <c r="L8" s="10">
        <v>0</v>
      </c>
    </row>
    <row r="9" spans="1:12" ht="15.6" customHeight="1" x14ac:dyDescent="0.15">
      <c r="A9" s="7">
        <v>1030121</v>
      </c>
      <c r="B9" s="7" t="s">
        <v>28</v>
      </c>
      <c r="C9" s="9">
        <f>[1]L08!C14</f>
        <v>0</v>
      </c>
      <c r="D9" s="10">
        <v>40</v>
      </c>
      <c r="E9" s="10">
        <v>0</v>
      </c>
      <c r="F9" s="11">
        <v>0</v>
      </c>
      <c r="G9" s="11">
        <v>0</v>
      </c>
      <c r="H9" s="12">
        <v>0</v>
      </c>
      <c r="I9" s="12">
        <v>0</v>
      </c>
      <c r="J9" s="10">
        <v>0</v>
      </c>
      <c r="K9" s="10">
        <v>0</v>
      </c>
      <c r="L9" s="10">
        <v>0</v>
      </c>
    </row>
    <row r="10" spans="1:12" ht="16.899999999999999" customHeight="1" x14ac:dyDescent="0.15">
      <c r="A10" s="7">
        <v>1030149</v>
      </c>
      <c r="B10" s="7" t="s">
        <v>30</v>
      </c>
      <c r="C10" s="9">
        <f>[1]L08!C24</f>
        <v>0</v>
      </c>
      <c r="D10" s="10">
        <v>62</v>
      </c>
      <c r="E10" s="10">
        <v>0</v>
      </c>
      <c r="F10" s="11">
        <v>0</v>
      </c>
      <c r="G10" s="11">
        <v>0</v>
      </c>
      <c r="H10" s="12">
        <v>0</v>
      </c>
      <c r="I10" s="12">
        <v>0</v>
      </c>
      <c r="J10" s="10">
        <v>0</v>
      </c>
      <c r="K10" s="10">
        <v>0</v>
      </c>
      <c r="L10" s="10">
        <v>0</v>
      </c>
    </row>
    <row r="11" spans="1:12" ht="16.899999999999999" customHeight="1" x14ac:dyDescent="0.15">
      <c r="A11" s="7"/>
      <c r="B11" s="7" t="s">
        <v>32</v>
      </c>
      <c r="C11" s="9">
        <f>[1]L08!C35+[1]L08!C69</f>
        <v>0</v>
      </c>
      <c r="D11" s="10">
        <v>0</v>
      </c>
      <c r="E11" s="10">
        <v>0</v>
      </c>
      <c r="F11" s="11">
        <v>0</v>
      </c>
      <c r="G11" s="11">
        <v>0</v>
      </c>
      <c r="H11" s="12">
        <v>0</v>
      </c>
      <c r="I11" s="12">
        <v>0</v>
      </c>
      <c r="J11" s="10">
        <v>0</v>
      </c>
      <c r="K11" s="10">
        <v>0</v>
      </c>
      <c r="L11" s="10">
        <v>0</v>
      </c>
    </row>
    <row r="12" spans="1:12" ht="16.899999999999999" customHeight="1" x14ac:dyDescent="0.15">
      <c r="A12" s="7">
        <v>1030168</v>
      </c>
      <c r="B12" s="7" t="s">
        <v>34</v>
      </c>
      <c r="C12" s="9">
        <f>[1]L08!C42</f>
        <v>0</v>
      </c>
      <c r="D12" s="10">
        <v>0</v>
      </c>
      <c r="E12" s="10">
        <v>0</v>
      </c>
      <c r="F12" s="11">
        <v>0</v>
      </c>
      <c r="G12" s="11">
        <v>0</v>
      </c>
      <c r="H12" s="12">
        <v>0</v>
      </c>
      <c r="I12" s="12">
        <v>0</v>
      </c>
      <c r="J12" s="10">
        <v>0</v>
      </c>
      <c r="K12" s="10">
        <v>0</v>
      </c>
      <c r="L12" s="10">
        <v>0</v>
      </c>
    </row>
    <row r="13" spans="1:12" ht="16.899999999999999" customHeight="1" x14ac:dyDescent="0.15">
      <c r="A13" s="7">
        <v>1030175</v>
      </c>
      <c r="B13" s="7" t="s">
        <v>36</v>
      </c>
      <c r="C13" s="9">
        <f>[1]L08!C44</f>
        <v>0</v>
      </c>
      <c r="D13" s="10">
        <v>0</v>
      </c>
      <c r="E13" s="10">
        <v>0</v>
      </c>
      <c r="F13" s="11">
        <v>0</v>
      </c>
      <c r="G13" s="11">
        <v>0</v>
      </c>
      <c r="H13" s="12">
        <v>0</v>
      </c>
      <c r="I13" s="12">
        <v>0</v>
      </c>
      <c r="J13" s="10">
        <v>0</v>
      </c>
      <c r="K13" s="10">
        <v>0</v>
      </c>
      <c r="L13" s="10">
        <v>0</v>
      </c>
    </row>
    <row r="14" spans="1:12" ht="17.100000000000001" customHeight="1" x14ac:dyDescent="0.15">
      <c r="A14" s="7"/>
      <c r="B14" s="7" t="s">
        <v>38</v>
      </c>
      <c r="C14" s="12">
        <v>1031</v>
      </c>
      <c r="D14" s="10">
        <v>2722</v>
      </c>
      <c r="E14" s="10">
        <v>0</v>
      </c>
      <c r="F14" s="12">
        <v>0</v>
      </c>
      <c r="G14" s="12">
        <v>0</v>
      </c>
      <c r="H14" s="12">
        <v>0</v>
      </c>
      <c r="I14" s="12">
        <v>0</v>
      </c>
      <c r="J14" s="10">
        <v>0</v>
      </c>
      <c r="K14" s="10">
        <v>0</v>
      </c>
      <c r="L14" s="10">
        <v>0</v>
      </c>
    </row>
    <row r="15" spans="1:12" ht="16.899999999999999" customHeight="1" x14ac:dyDescent="0.15">
      <c r="A15" s="7"/>
      <c r="B15" s="7" t="s">
        <v>40</v>
      </c>
      <c r="C15" s="9">
        <f>[1]L08!C16+[1]L08!C18+[1]L08!C61+[1]L08!C65-C14</f>
        <v>175</v>
      </c>
      <c r="D15" s="10">
        <v>0</v>
      </c>
      <c r="E15" s="10">
        <v>0</v>
      </c>
      <c r="F15" s="11">
        <v>0</v>
      </c>
      <c r="G15" s="11">
        <v>0</v>
      </c>
      <c r="H15" s="12">
        <v>0</v>
      </c>
      <c r="I15" s="12">
        <v>0</v>
      </c>
      <c r="J15" s="10">
        <v>0</v>
      </c>
      <c r="K15" s="10">
        <v>0</v>
      </c>
      <c r="L15" s="10">
        <v>0</v>
      </c>
    </row>
    <row r="16" spans="1:12" ht="16.899999999999999" customHeight="1" x14ac:dyDescent="0.15">
      <c r="A16" s="7"/>
      <c r="B16" s="7" t="s">
        <v>42</v>
      </c>
      <c r="C16" s="9">
        <f>[1]L08!C17+[1]L08!C66</f>
        <v>36</v>
      </c>
      <c r="D16" s="10">
        <v>0</v>
      </c>
      <c r="E16" s="10">
        <v>0</v>
      </c>
      <c r="F16" s="11">
        <v>0</v>
      </c>
      <c r="G16" s="11">
        <v>0</v>
      </c>
      <c r="H16" s="12">
        <v>0</v>
      </c>
      <c r="I16" s="12">
        <v>0</v>
      </c>
      <c r="J16" s="10">
        <v>0</v>
      </c>
      <c r="K16" s="10">
        <v>0</v>
      </c>
      <c r="L16" s="10">
        <v>0</v>
      </c>
    </row>
    <row r="17" spans="1:12" ht="16.899999999999999" customHeight="1" x14ac:dyDescent="0.15">
      <c r="A17" s="7"/>
      <c r="B17" s="7" t="s">
        <v>44</v>
      </c>
      <c r="C17" s="9">
        <f>[1]L08!C34+[1]L08!C68</f>
        <v>1653</v>
      </c>
      <c r="D17" s="10">
        <v>0</v>
      </c>
      <c r="E17" s="10">
        <v>0</v>
      </c>
      <c r="F17" s="11">
        <v>0</v>
      </c>
      <c r="G17" s="11">
        <v>0</v>
      </c>
      <c r="H17" s="12">
        <v>0</v>
      </c>
      <c r="I17" s="12">
        <v>0</v>
      </c>
      <c r="J17" s="10">
        <v>0</v>
      </c>
      <c r="K17" s="10">
        <v>0</v>
      </c>
      <c r="L17" s="10">
        <v>0</v>
      </c>
    </row>
    <row r="18" spans="1:12" ht="16.899999999999999" customHeight="1" x14ac:dyDescent="0.15">
      <c r="A18" s="7"/>
      <c r="B18" s="7" t="s">
        <v>46</v>
      </c>
      <c r="C18" s="9">
        <f>[1]L08!C47+[1]L08!C74</f>
        <v>58</v>
      </c>
      <c r="D18" s="10">
        <v>0</v>
      </c>
      <c r="E18" s="10">
        <v>0</v>
      </c>
      <c r="F18" s="11">
        <v>0</v>
      </c>
      <c r="G18" s="11">
        <v>0</v>
      </c>
      <c r="H18" s="12">
        <v>0</v>
      </c>
      <c r="I18" s="12">
        <v>0</v>
      </c>
      <c r="J18" s="10">
        <v>0</v>
      </c>
      <c r="K18" s="10">
        <v>0</v>
      </c>
      <c r="L18" s="10">
        <v>0</v>
      </c>
    </row>
    <row r="19" spans="1:12" ht="16.899999999999999" customHeight="1" x14ac:dyDescent="0.15">
      <c r="A19" s="7"/>
      <c r="B19" s="7" t="s">
        <v>48</v>
      </c>
      <c r="C19" s="9">
        <f>[1]L08!C25+[1]L08!C67</f>
        <v>0</v>
      </c>
      <c r="D19" s="10">
        <v>0</v>
      </c>
      <c r="E19" s="10">
        <v>0</v>
      </c>
      <c r="F19" s="11">
        <v>0</v>
      </c>
      <c r="G19" s="11">
        <v>0</v>
      </c>
      <c r="H19" s="12">
        <v>0</v>
      </c>
      <c r="I19" s="12">
        <v>0</v>
      </c>
      <c r="J19" s="10">
        <v>0</v>
      </c>
      <c r="K19" s="10">
        <v>0</v>
      </c>
      <c r="L19" s="10">
        <v>0</v>
      </c>
    </row>
    <row r="20" spans="1:12" ht="16.899999999999999" customHeight="1" x14ac:dyDescent="0.15">
      <c r="A20" s="7">
        <v>1030152</v>
      </c>
      <c r="B20" s="7" t="s">
        <v>50</v>
      </c>
      <c r="C20" s="9">
        <f>[1]L08!C28</f>
        <v>0</v>
      </c>
      <c r="D20" s="10">
        <v>2</v>
      </c>
      <c r="E20" s="10">
        <v>0</v>
      </c>
      <c r="F20" s="11">
        <v>0</v>
      </c>
      <c r="G20" s="11">
        <v>0</v>
      </c>
      <c r="H20" s="12">
        <v>0</v>
      </c>
      <c r="I20" s="12">
        <v>0</v>
      </c>
      <c r="J20" s="10">
        <v>0</v>
      </c>
      <c r="K20" s="10">
        <v>0</v>
      </c>
      <c r="L20" s="10">
        <v>0</v>
      </c>
    </row>
    <row r="21" spans="1:12" ht="16.899999999999999" customHeight="1" x14ac:dyDescent="0.15">
      <c r="A21" s="7"/>
      <c r="B21" s="7" t="s">
        <v>52</v>
      </c>
      <c r="C21" s="9">
        <f>[1]L08!C36+[1]L08!C70</f>
        <v>0</v>
      </c>
      <c r="D21" s="10">
        <v>1484</v>
      </c>
      <c r="E21" s="10">
        <v>0</v>
      </c>
      <c r="F21" s="11">
        <v>0</v>
      </c>
      <c r="G21" s="11">
        <v>0</v>
      </c>
      <c r="H21" s="12">
        <v>0</v>
      </c>
      <c r="I21" s="12">
        <v>0</v>
      </c>
      <c r="J21" s="10">
        <v>0</v>
      </c>
      <c r="K21" s="10">
        <v>0</v>
      </c>
      <c r="L21" s="10">
        <v>0</v>
      </c>
    </row>
    <row r="22" spans="1:12" ht="16.899999999999999" customHeight="1" x14ac:dyDescent="0.15">
      <c r="A22" s="7"/>
      <c r="B22" s="7" t="s">
        <v>54</v>
      </c>
      <c r="C22" s="9">
        <f>[1]L08!C12+[1]L08!C58</f>
        <v>0</v>
      </c>
      <c r="D22" s="10">
        <v>0</v>
      </c>
      <c r="E22" s="10">
        <v>0</v>
      </c>
      <c r="F22" s="11">
        <v>0</v>
      </c>
      <c r="G22" s="11">
        <v>0</v>
      </c>
      <c r="H22" s="12">
        <v>0</v>
      </c>
      <c r="I22" s="12">
        <v>0</v>
      </c>
      <c r="J22" s="10">
        <v>0</v>
      </c>
      <c r="K22" s="10">
        <v>0</v>
      </c>
      <c r="L22" s="10">
        <v>0</v>
      </c>
    </row>
    <row r="23" spans="1:12" ht="16.899999999999999" customHeight="1" x14ac:dyDescent="0.15">
      <c r="A23" s="7"/>
      <c r="B23" s="7" t="s">
        <v>56</v>
      </c>
      <c r="C23" s="9">
        <f>[1]L08!C40+[1]L08!C71</f>
        <v>0</v>
      </c>
      <c r="D23" s="10">
        <v>0</v>
      </c>
      <c r="E23" s="10">
        <v>0</v>
      </c>
      <c r="F23" s="11">
        <v>0</v>
      </c>
      <c r="G23" s="11">
        <v>0</v>
      </c>
      <c r="H23" s="12">
        <v>0</v>
      </c>
      <c r="I23" s="12">
        <v>0</v>
      </c>
      <c r="J23" s="10">
        <v>0</v>
      </c>
      <c r="K23" s="10">
        <v>0</v>
      </c>
      <c r="L23" s="10">
        <v>0</v>
      </c>
    </row>
    <row r="24" spans="1:12" ht="16.899999999999999" customHeight="1" x14ac:dyDescent="0.15">
      <c r="A24" s="7"/>
      <c r="B24" s="7" t="s">
        <v>58</v>
      </c>
      <c r="C24" s="9">
        <f>[1]L08!C13+[1]L08!C59</f>
        <v>0</v>
      </c>
      <c r="D24" s="10">
        <v>0</v>
      </c>
      <c r="E24" s="10">
        <v>0</v>
      </c>
      <c r="F24" s="11">
        <v>0</v>
      </c>
      <c r="G24" s="11">
        <v>0</v>
      </c>
      <c r="H24" s="12">
        <v>0</v>
      </c>
      <c r="I24" s="12">
        <v>0</v>
      </c>
      <c r="J24" s="10">
        <v>0</v>
      </c>
      <c r="K24" s="10">
        <v>0</v>
      </c>
      <c r="L24" s="10">
        <v>0</v>
      </c>
    </row>
    <row r="25" spans="1:12" ht="16.899999999999999" customHeight="1" x14ac:dyDescent="0.15">
      <c r="A25" s="7">
        <v>1030106</v>
      </c>
      <c r="B25" s="7" t="s">
        <v>60</v>
      </c>
      <c r="C25" s="9">
        <f>[1]L08!C10</f>
        <v>0</v>
      </c>
      <c r="D25" s="10">
        <v>0</v>
      </c>
      <c r="E25" s="10">
        <v>0</v>
      </c>
      <c r="F25" s="11">
        <v>0</v>
      </c>
      <c r="G25" s="11">
        <v>0</v>
      </c>
      <c r="H25" s="12">
        <v>0</v>
      </c>
      <c r="I25" s="12">
        <v>0</v>
      </c>
      <c r="J25" s="10">
        <v>0</v>
      </c>
      <c r="K25" s="10">
        <v>0</v>
      </c>
      <c r="L25" s="10">
        <v>0</v>
      </c>
    </row>
    <row r="26" spans="1:12" ht="16.899999999999999" customHeight="1" x14ac:dyDescent="0.15">
      <c r="A26" s="7">
        <v>1030171</v>
      </c>
      <c r="B26" s="7" t="s">
        <v>62</v>
      </c>
      <c r="C26" s="9">
        <f>[1]L08!C43</f>
        <v>0</v>
      </c>
      <c r="D26" s="10">
        <v>0</v>
      </c>
      <c r="E26" s="10">
        <v>0</v>
      </c>
      <c r="F26" s="11">
        <v>0</v>
      </c>
      <c r="G26" s="11">
        <v>0</v>
      </c>
      <c r="H26" s="12">
        <v>0</v>
      </c>
      <c r="I26" s="12">
        <v>0</v>
      </c>
      <c r="J26" s="10">
        <v>0</v>
      </c>
      <c r="K26" s="10">
        <v>0</v>
      </c>
      <c r="L26" s="10">
        <v>0</v>
      </c>
    </row>
    <row r="27" spans="1:12" ht="16.899999999999999" customHeight="1" x14ac:dyDescent="0.15">
      <c r="A27" s="7">
        <v>1030110</v>
      </c>
      <c r="B27" s="7" t="s">
        <v>64</v>
      </c>
      <c r="C27" s="9">
        <f>[1]L08!C11</f>
        <v>0</v>
      </c>
      <c r="D27" s="10">
        <v>0</v>
      </c>
      <c r="E27" s="10">
        <v>0</v>
      </c>
      <c r="F27" s="11">
        <v>0</v>
      </c>
      <c r="G27" s="11">
        <v>0</v>
      </c>
      <c r="H27" s="12">
        <v>0</v>
      </c>
      <c r="I27" s="12">
        <v>0</v>
      </c>
      <c r="J27" s="10">
        <v>0</v>
      </c>
      <c r="K27" s="10">
        <v>0</v>
      </c>
      <c r="L27" s="10">
        <v>0</v>
      </c>
    </row>
    <row r="28" spans="1:12" ht="16.899999999999999" customHeight="1" x14ac:dyDescent="0.15">
      <c r="A28" s="7">
        <v>1030102</v>
      </c>
      <c r="B28" s="7" t="s">
        <v>66</v>
      </c>
      <c r="C28" s="9">
        <f>[1]L08!C7</f>
        <v>0</v>
      </c>
      <c r="D28" s="10">
        <v>0</v>
      </c>
      <c r="E28" s="10">
        <v>0</v>
      </c>
      <c r="F28" s="11">
        <v>0</v>
      </c>
      <c r="G28" s="11">
        <v>0</v>
      </c>
      <c r="H28" s="12">
        <v>0</v>
      </c>
      <c r="I28" s="12">
        <v>0</v>
      </c>
      <c r="J28" s="10">
        <v>0</v>
      </c>
      <c r="K28" s="10">
        <v>0</v>
      </c>
      <c r="L28" s="10">
        <v>0</v>
      </c>
    </row>
    <row r="29" spans="1:12" ht="16.899999999999999" customHeight="1" x14ac:dyDescent="0.15">
      <c r="A29" s="7">
        <v>1030153</v>
      </c>
      <c r="B29" s="7" t="s">
        <v>68</v>
      </c>
      <c r="C29" s="9">
        <f>[1]L08!C29</f>
        <v>0</v>
      </c>
      <c r="D29" s="10">
        <v>0</v>
      </c>
      <c r="E29" s="10">
        <v>0</v>
      </c>
      <c r="F29" s="11">
        <v>0</v>
      </c>
      <c r="G29" s="11">
        <v>0</v>
      </c>
      <c r="H29" s="12">
        <v>0</v>
      </c>
      <c r="I29" s="12">
        <v>0</v>
      </c>
      <c r="J29" s="10">
        <v>0</v>
      </c>
      <c r="K29" s="10">
        <v>0</v>
      </c>
      <c r="L29" s="10">
        <v>0</v>
      </c>
    </row>
    <row r="30" spans="1:12" ht="16.899999999999999" customHeight="1" x14ac:dyDescent="0.15">
      <c r="A30" s="7">
        <v>1030154</v>
      </c>
      <c r="B30" s="7" t="s">
        <v>70</v>
      </c>
      <c r="C30" s="9">
        <f>[1]L08!C30</f>
        <v>0</v>
      </c>
      <c r="D30" s="10">
        <v>0</v>
      </c>
      <c r="E30" s="10">
        <v>0</v>
      </c>
      <c r="F30" s="11">
        <v>0</v>
      </c>
      <c r="G30" s="11">
        <v>0</v>
      </c>
      <c r="H30" s="12">
        <v>0</v>
      </c>
      <c r="I30" s="12">
        <v>0</v>
      </c>
      <c r="J30" s="10">
        <v>0</v>
      </c>
      <c r="K30" s="10">
        <v>0</v>
      </c>
      <c r="L30" s="10">
        <v>0</v>
      </c>
    </row>
    <row r="31" spans="1:12" ht="16.899999999999999" customHeight="1" x14ac:dyDescent="0.15">
      <c r="A31" s="7">
        <v>1030180</v>
      </c>
      <c r="B31" s="7" t="s">
        <v>72</v>
      </c>
      <c r="C31" s="9">
        <f>[1]L08!C48</f>
        <v>0</v>
      </c>
      <c r="D31" s="10">
        <v>0</v>
      </c>
      <c r="E31" s="10">
        <v>0</v>
      </c>
      <c r="F31" s="11">
        <v>0</v>
      </c>
      <c r="G31" s="11">
        <v>0</v>
      </c>
      <c r="H31" s="12">
        <v>0</v>
      </c>
      <c r="I31" s="12">
        <v>0</v>
      </c>
      <c r="J31" s="10">
        <v>0</v>
      </c>
      <c r="K31" s="10">
        <v>0</v>
      </c>
      <c r="L31" s="10">
        <v>0</v>
      </c>
    </row>
    <row r="32" spans="1:12" ht="16.899999999999999" customHeight="1" x14ac:dyDescent="0.15">
      <c r="A32" s="7">
        <v>1030155</v>
      </c>
      <c r="B32" s="7" t="s">
        <v>74</v>
      </c>
      <c r="C32" s="9">
        <f>[1]L08!C31</f>
        <v>0</v>
      </c>
      <c r="D32" s="10">
        <v>717</v>
      </c>
      <c r="E32" s="10">
        <v>0</v>
      </c>
      <c r="F32" s="11">
        <v>0</v>
      </c>
      <c r="G32" s="11">
        <v>0</v>
      </c>
      <c r="H32" s="12">
        <v>0</v>
      </c>
      <c r="I32" s="12">
        <v>0</v>
      </c>
      <c r="J32" s="10">
        <v>0</v>
      </c>
      <c r="K32" s="10">
        <v>0</v>
      </c>
      <c r="L32" s="10">
        <v>0</v>
      </c>
    </row>
    <row r="33" spans="1:12" ht="16.899999999999999" customHeight="1" x14ac:dyDescent="0.15">
      <c r="A33" s="7"/>
      <c r="B33" s="7" t="s">
        <v>76</v>
      </c>
      <c r="C33" s="12">
        <v>0</v>
      </c>
      <c r="D33" s="10">
        <v>0</v>
      </c>
      <c r="E33" s="10">
        <v>0</v>
      </c>
      <c r="F33" s="11">
        <v>0</v>
      </c>
      <c r="G33" s="12">
        <v>0</v>
      </c>
      <c r="H33" s="12">
        <v>0</v>
      </c>
      <c r="I33" s="12">
        <v>0</v>
      </c>
      <c r="J33" s="10">
        <v>0</v>
      </c>
      <c r="K33" s="10">
        <v>0</v>
      </c>
      <c r="L33" s="10">
        <v>0</v>
      </c>
    </row>
  </sheetData>
  <mergeCells count="14">
    <mergeCell ref="H4:H5"/>
    <mergeCell ref="I4:I5"/>
    <mergeCell ref="J4:J5"/>
    <mergeCell ref="K4:K5"/>
    <mergeCell ref="L4:L5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2" sqref="A2:J2"/>
    </sheetView>
  </sheetViews>
  <sheetFormatPr defaultColWidth="12.125" defaultRowHeight="13.5" x14ac:dyDescent="0.15"/>
  <cols>
    <col min="1" max="1" width="10" customWidth="1"/>
    <col min="2" max="2" width="56.25" customWidth="1"/>
    <col min="3" max="240" width="12.125" customWidth="1"/>
    <col min="241" max="241" width="10.125" customWidth="1"/>
    <col min="242" max="242" width="45.5" customWidth="1"/>
    <col min="243" max="245" width="12.125" customWidth="1"/>
    <col min="246" max="246" width="13" customWidth="1"/>
    <col min="247" max="252" width="12.125" customWidth="1"/>
    <col min="253" max="253" width="10" customWidth="1"/>
    <col min="254" max="254" width="56.25" customWidth="1"/>
    <col min="255" max="262" width="12.125" customWidth="1"/>
    <col min="263" max="263" width="10" customWidth="1"/>
    <col min="264" max="264" width="36.125" customWidth="1"/>
    <col min="265" max="496" width="12.125" customWidth="1"/>
    <col min="497" max="497" width="10.125" customWidth="1"/>
    <col min="498" max="498" width="45.5" customWidth="1"/>
    <col min="499" max="501" width="12.125" customWidth="1"/>
    <col min="502" max="502" width="13" customWidth="1"/>
    <col min="503" max="508" width="12.125" customWidth="1"/>
    <col min="509" max="509" width="10" customWidth="1"/>
    <col min="510" max="510" width="56.25" customWidth="1"/>
    <col min="511" max="518" width="12.125" customWidth="1"/>
    <col min="519" max="519" width="10" customWidth="1"/>
    <col min="520" max="520" width="36.125" customWidth="1"/>
    <col min="521" max="752" width="12.125" customWidth="1"/>
    <col min="753" max="753" width="10.125" customWidth="1"/>
    <col min="754" max="754" width="45.5" customWidth="1"/>
    <col min="755" max="757" width="12.125" customWidth="1"/>
    <col min="758" max="758" width="13" customWidth="1"/>
    <col min="759" max="764" width="12.125" customWidth="1"/>
    <col min="765" max="765" width="10" customWidth="1"/>
    <col min="766" max="766" width="56.25" customWidth="1"/>
    <col min="767" max="774" width="12.125" customWidth="1"/>
    <col min="775" max="775" width="10" customWidth="1"/>
    <col min="776" max="776" width="36.125" customWidth="1"/>
    <col min="777" max="1008" width="12.125" customWidth="1"/>
    <col min="1009" max="1009" width="10.125" customWidth="1"/>
    <col min="1010" max="1010" width="45.5" customWidth="1"/>
    <col min="1011" max="1013" width="12.125" customWidth="1"/>
    <col min="1014" max="1014" width="13" customWidth="1"/>
    <col min="1015" max="1020" width="12.125" customWidth="1"/>
    <col min="1021" max="1021" width="10" customWidth="1"/>
    <col min="1022" max="1022" width="56.25" customWidth="1"/>
    <col min="1023" max="1030" width="12.125" customWidth="1"/>
    <col min="1031" max="1031" width="10" customWidth="1"/>
    <col min="1032" max="1032" width="36.125" customWidth="1"/>
    <col min="1033" max="1264" width="12.125" customWidth="1"/>
    <col min="1265" max="1265" width="10.125" customWidth="1"/>
    <col min="1266" max="1266" width="45.5" customWidth="1"/>
    <col min="1267" max="1269" width="12.125" customWidth="1"/>
    <col min="1270" max="1270" width="13" customWidth="1"/>
    <col min="1271" max="1276" width="12.125" customWidth="1"/>
    <col min="1277" max="1277" width="10" customWidth="1"/>
    <col min="1278" max="1278" width="56.25" customWidth="1"/>
    <col min="1279" max="1286" width="12.125" customWidth="1"/>
    <col min="1287" max="1287" width="10" customWidth="1"/>
    <col min="1288" max="1288" width="36.125" customWidth="1"/>
    <col min="1289" max="1520" width="12.125" customWidth="1"/>
    <col min="1521" max="1521" width="10.125" customWidth="1"/>
    <col min="1522" max="1522" width="45.5" customWidth="1"/>
    <col min="1523" max="1525" width="12.125" customWidth="1"/>
    <col min="1526" max="1526" width="13" customWidth="1"/>
    <col min="1527" max="1532" width="12.125" customWidth="1"/>
    <col min="1533" max="1533" width="10" customWidth="1"/>
    <col min="1534" max="1534" width="56.25" customWidth="1"/>
    <col min="1535" max="1542" width="12.125" customWidth="1"/>
    <col min="1543" max="1543" width="10" customWidth="1"/>
    <col min="1544" max="1544" width="36.125" customWidth="1"/>
    <col min="1545" max="1776" width="12.125" customWidth="1"/>
    <col min="1777" max="1777" width="10.125" customWidth="1"/>
    <col min="1778" max="1778" width="45.5" customWidth="1"/>
    <col min="1779" max="1781" width="12.125" customWidth="1"/>
    <col min="1782" max="1782" width="13" customWidth="1"/>
    <col min="1783" max="1788" width="12.125" customWidth="1"/>
    <col min="1789" max="1789" width="10" customWidth="1"/>
    <col min="1790" max="1790" width="56.25" customWidth="1"/>
    <col min="1791" max="1798" width="12.125" customWidth="1"/>
    <col min="1799" max="1799" width="10" customWidth="1"/>
    <col min="1800" max="1800" width="36.125" customWidth="1"/>
    <col min="1801" max="2032" width="12.125" customWidth="1"/>
    <col min="2033" max="2033" width="10.125" customWidth="1"/>
    <col min="2034" max="2034" width="45.5" customWidth="1"/>
    <col min="2035" max="2037" width="12.125" customWidth="1"/>
    <col min="2038" max="2038" width="13" customWidth="1"/>
    <col min="2039" max="2044" width="12.125" customWidth="1"/>
    <col min="2045" max="2045" width="10" customWidth="1"/>
    <col min="2046" max="2046" width="56.25" customWidth="1"/>
    <col min="2047" max="2054" width="12.125" customWidth="1"/>
    <col min="2055" max="2055" width="10" customWidth="1"/>
    <col min="2056" max="2056" width="36.125" customWidth="1"/>
    <col min="2057" max="2288" width="12.125" customWidth="1"/>
    <col min="2289" max="2289" width="10.125" customWidth="1"/>
    <col min="2290" max="2290" width="45.5" customWidth="1"/>
    <col min="2291" max="2293" width="12.125" customWidth="1"/>
    <col min="2294" max="2294" width="13" customWidth="1"/>
    <col min="2295" max="2300" width="12.125" customWidth="1"/>
    <col min="2301" max="2301" width="10" customWidth="1"/>
    <col min="2302" max="2302" width="56.25" customWidth="1"/>
    <col min="2303" max="2310" width="12.125" customWidth="1"/>
    <col min="2311" max="2311" width="10" customWidth="1"/>
    <col min="2312" max="2312" width="36.125" customWidth="1"/>
    <col min="2313" max="2544" width="12.125" customWidth="1"/>
    <col min="2545" max="2545" width="10.125" customWidth="1"/>
    <col min="2546" max="2546" width="45.5" customWidth="1"/>
    <col min="2547" max="2549" width="12.125" customWidth="1"/>
    <col min="2550" max="2550" width="13" customWidth="1"/>
    <col min="2551" max="2556" width="12.125" customWidth="1"/>
    <col min="2557" max="2557" width="10" customWidth="1"/>
    <col min="2558" max="2558" width="56.25" customWidth="1"/>
    <col min="2559" max="2566" width="12.125" customWidth="1"/>
    <col min="2567" max="2567" width="10" customWidth="1"/>
    <col min="2568" max="2568" width="36.125" customWidth="1"/>
    <col min="2569" max="2800" width="12.125" customWidth="1"/>
    <col min="2801" max="2801" width="10.125" customWidth="1"/>
    <col min="2802" max="2802" width="45.5" customWidth="1"/>
    <col min="2803" max="2805" width="12.125" customWidth="1"/>
    <col min="2806" max="2806" width="13" customWidth="1"/>
    <col min="2807" max="2812" width="12.125" customWidth="1"/>
    <col min="2813" max="2813" width="10" customWidth="1"/>
    <col min="2814" max="2814" width="56.25" customWidth="1"/>
    <col min="2815" max="2822" width="12.125" customWidth="1"/>
    <col min="2823" max="2823" width="10" customWidth="1"/>
    <col min="2824" max="2824" width="36.125" customWidth="1"/>
    <col min="2825" max="3056" width="12.125" customWidth="1"/>
    <col min="3057" max="3057" width="10.125" customWidth="1"/>
    <col min="3058" max="3058" width="45.5" customWidth="1"/>
    <col min="3059" max="3061" width="12.125" customWidth="1"/>
    <col min="3062" max="3062" width="13" customWidth="1"/>
    <col min="3063" max="3068" width="12.125" customWidth="1"/>
    <col min="3069" max="3069" width="10" customWidth="1"/>
    <col min="3070" max="3070" width="56.25" customWidth="1"/>
    <col min="3071" max="3078" width="12.125" customWidth="1"/>
    <col min="3079" max="3079" width="10" customWidth="1"/>
    <col min="3080" max="3080" width="36.125" customWidth="1"/>
    <col min="3081" max="3312" width="12.125" customWidth="1"/>
    <col min="3313" max="3313" width="10.125" customWidth="1"/>
    <col min="3314" max="3314" width="45.5" customWidth="1"/>
    <col min="3315" max="3317" width="12.125" customWidth="1"/>
    <col min="3318" max="3318" width="13" customWidth="1"/>
    <col min="3319" max="3324" width="12.125" customWidth="1"/>
    <col min="3325" max="3325" width="10" customWidth="1"/>
    <col min="3326" max="3326" width="56.25" customWidth="1"/>
    <col min="3327" max="3334" width="12.125" customWidth="1"/>
    <col min="3335" max="3335" width="10" customWidth="1"/>
    <col min="3336" max="3336" width="36.125" customWidth="1"/>
    <col min="3337" max="3568" width="12.125" customWidth="1"/>
    <col min="3569" max="3569" width="10.125" customWidth="1"/>
    <col min="3570" max="3570" width="45.5" customWidth="1"/>
    <col min="3571" max="3573" width="12.125" customWidth="1"/>
    <col min="3574" max="3574" width="13" customWidth="1"/>
    <col min="3575" max="3580" width="12.125" customWidth="1"/>
    <col min="3581" max="3581" width="10" customWidth="1"/>
    <col min="3582" max="3582" width="56.25" customWidth="1"/>
    <col min="3583" max="3590" width="12.125" customWidth="1"/>
    <col min="3591" max="3591" width="10" customWidth="1"/>
    <col min="3592" max="3592" width="36.125" customWidth="1"/>
    <col min="3593" max="3824" width="12.125" customWidth="1"/>
    <col min="3825" max="3825" width="10.125" customWidth="1"/>
    <col min="3826" max="3826" width="45.5" customWidth="1"/>
    <col min="3827" max="3829" width="12.125" customWidth="1"/>
    <col min="3830" max="3830" width="13" customWidth="1"/>
    <col min="3831" max="3836" width="12.125" customWidth="1"/>
    <col min="3837" max="3837" width="10" customWidth="1"/>
    <col min="3838" max="3838" width="56.25" customWidth="1"/>
    <col min="3839" max="3846" width="12.125" customWidth="1"/>
    <col min="3847" max="3847" width="10" customWidth="1"/>
    <col min="3848" max="3848" width="36.125" customWidth="1"/>
    <col min="3849" max="4080" width="12.125" customWidth="1"/>
    <col min="4081" max="4081" width="10.125" customWidth="1"/>
    <col min="4082" max="4082" width="45.5" customWidth="1"/>
    <col min="4083" max="4085" width="12.125" customWidth="1"/>
    <col min="4086" max="4086" width="13" customWidth="1"/>
    <col min="4087" max="4092" width="12.125" customWidth="1"/>
    <col min="4093" max="4093" width="10" customWidth="1"/>
    <col min="4094" max="4094" width="56.25" customWidth="1"/>
    <col min="4095" max="4102" width="12.125" customWidth="1"/>
    <col min="4103" max="4103" width="10" customWidth="1"/>
    <col min="4104" max="4104" width="36.125" customWidth="1"/>
    <col min="4105" max="4336" width="12.125" customWidth="1"/>
    <col min="4337" max="4337" width="10.125" customWidth="1"/>
    <col min="4338" max="4338" width="45.5" customWidth="1"/>
    <col min="4339" max="4341" width="12.125" customWidth="1"/>
    <col min="4342" max="4342" width="13" customWidth="1"/>
    <col min="4343" max="4348" width="12.125" customWidth="1"/>
    <col min="4349" max="4349" width="10" customWidth="1"/>
    <col min="4350" max="4350" width="56.25" customWidth="1"/>
    <col min="4351" max="4358" width="12.125" customWidth="1"/>
    <col min="4359" max="4359" width="10" customWidth="1"/>
    <col min="4360" max="4360" width="36.125" customWidth="1"/>
    <col min="4361" max="4592" width="12.125" customWidth="1"/>
    <col min="4593" max="4593" width="10.125" customWidth="1"/>
    <col min="4594" max="4594" width="45.5" customWidth="1"/>
    <col min="4595" max="4597" width="12.125" customWidth="1"/>
    <col min="4598" max="4598" width="13" customWidth="1"/>
    <col min="4599" max="4604" width="12.125" customWidth="1"/>
    <col min="4605" max="4605" width="10" customWidth="1"/>
    <col min="4606" max="4606" width="56.25" customWidth="1"/>
    <col min="4607" max="4614" width="12.125" customWidth="1"/>
    <col min="4615" max="4615" width="10" customWidth="1"/>
    <col min="4616" max="4616" width="36.125" customWidth="1"/>
    <col min="4617" max="4848" width="12.125" customWidth="1"/>
    <col min="4849" max="4849" width="10.125" customWidth="1"/>
    <col min="4850" max="4850" width="45.5" customWidth="1"/>
    <col min="4851" max="4853" width="12.125" customWidth="1"/>
    <col min="4854" max="4854" width="13" customWidth="1"/>
    <col min="4855" max="4860" width="12.125" customWidth="1"/>
    <col min="4861" max="4861" width="10" customWidth="1"/>
    <col min="4862" max="4862" width="56.25" customWidth="1"/>
    <col min="4863" max="4870" width="12.125" customWidth="1"/>
    <col min="4871" max="4871" width="10" customWidth="1"/>
    <col min="4872" max="4872" width="36.125" customWidth="1"/>
    <col min="4873" max="5104" width="12.125" customWidth="1"/>
    <col min="5105" max="5105" width="10.125" customWidth="1"/>
    <col min="5106" max="5106" width="45.5" customWidth="1"/>
    <col min="5107" max="5109" width="12.125" customWidth="1"/>
    <col min="5110" max="5110" width="13" customWidth="1"/>
    <col min="5111" max="5116" width="12.125" customWidth="1"/>
    <col min="5117" max="5117" width="10" customWidth="1"/>
    <col min="5118" max="5118" width="56.25" customWidth="1"/>
    <col min="5119" max="5126" width="12.125" customWidth="1"/>
    <col min="5127" max="5127" width="10" customWidth="1"/>
    <col min="5128" max="5128" width="36.125" customWidth="1"/>
    <col min="5129" max="5360" width="12.125" customWidth="1"/>
    <col min="5361" max="5361" width="10.125" customWidth="1"/>
    <col min="5362" max="5362" width="45.5" customWidth="1"/>
    <col min="5363" max="5365" width="12.125" customWidth="1"/>
    <col min="5366" max="5366" width="13" customWidth="1"/>
    <col min="5367" max="5372" width="12.125" customWidth="1"/>
    <col min="5373" max="5373" width="10" customWidth="1"/>
    <col min="5374" max="5374" width="56.25" customWidth="1"/>
    <col min="5375" max="5382" width="12.125" customWidth="1"/>
    <col min="5383" max="5383" width="10" customWidth="1"/>
    <col min="5384" max="5384" width="36.125" customWidth="1"/>
    <col min="5385" max="5616" width="12.125" customWidth="1"/>
    <col min="5617" max="5617" width="10.125" customWidth="1"/>
    <col min="5618" max="5618" width="45.5" customWidth="1"/>
    <col min="5619" max="5621" width="12.125" customWidth="1"/>
    <col min="5622" max="5622" width="13" customWidth="1"/>
    <col min="5623" max="5628" width="12.125" customWidth="1"/>
    <col min="5629" max="5629" width="10" customWidth="1"/>
    <col min="5630" max="5630" width="56.25" customWidth="1"/>
    <col min="5631" max="5638" width="12.125" customWidth="1"/>
    <col min="5639" max="5639" width="10" customWidth="1"/>
    <col min="5640" max="5640" width="36.125" customWidth="1"/>
    <col min="5641" max="5872" width="12.125" customWidth="1"/>
    <col min="5873" max="5873" width="10.125" customWidth="1"/>
    <col min="5874" max="5874" width="45.5" customWidth="1"/>
    <col min="5875" max="5877" width="12.125" customWidth="1"/>
    <col min="5878" max="5878" width="13" customWidth="1"/>
    <col min="5879" max="5884" width="12.125" customWidth="1"/>
    <col min="5885" max="5885" width="10" customWidth="1"/>
    <col min="5886" max="5886" width="56.25" customWidth="1"/>
    <col min="5887" max="5894" width="12.125" customWidth="1"/>
    <col min="5895" max="5895" width="10" customWidth="1"/>
    <col min="5896" max="5896" width="36.125" customWidth="1"/>
    <col min="5897" max="6128" width="12.125" customWidth="1"/>
    <col min="6129" max="6129" width="10.125" customWidth="1"/>
    <col min="6130" max="6130" width="45.5" customWidth="1"/>
    <col min="6131" max="6133" width="12.125" customWidth="1"/>
    <col min="6134" max="6134" width="13" customWidth="1"/>
    <col min="6135" max="6140" width="12.125" customWidth="1"/>
    <col min="6141" max="6141" width="10" customWidth="1"/>
    <col min="6142" max="6142" width="56.25" customWidth="1"/>
    <col min="6143" max="6150" width="12.125" customWidth="1"/>
    <col min="6151" max="6151" width="10" customWidth="1"/>
    <col min="6152" max="6152" width="36.125" customWidth="1"/>
    <col min="6153" max="6384" width="12.125" customWidth="1"/>
    <col min="6385" max="6385" width="10.125" customWidth="1"/>
    <col min="6386" max="6386" width="45.5" customWidth="1"/>
    <col min="6387" max="6389" width="12.125" customWidth="1"/>
    <col min="6390" max="6390" width="13" customWidth="1"/>
    <col min="6391" max="6396" width="12.125" customWidth="1"/>
    <col min="6397" max="6397" width="10" customWidth="1"/>
    <col min="6398" max="6398" width="56.25" customWidth="1"/>
    <col min="6399" max="6406" width="12.125" customWidth="1"/>
    <col min="6407" max="6407" width="10" customWidth="1"/>
    <col min="6408" max="6408" width="36.125" customWidth="1"/>
    <col min="6409" max="6640" width="12.125" customWidth="1"/>
    <col min="6641" max="6641" width="10.125" customWidth="1"/>
    <col min="6642" max="6642" width="45.5" customWidth="1"/>
    <col min="6643" max="6645" width="12.125" customWidth="1"/>
    <col min="6646" max="6646" width="13" customWidth="1"/>
    <col min="6647" max="6652" width="12.125" customWidth="1"/>
    <col min="6653" max="6653" width="10" customWidth="1"/>
    <col min="6654" max="6654" width="56.25" customWidth="1"/>
    <col min="6655" max="6662" width="12.125" customWidth="1"/>
    <col min="6663" max="6663" width="10" customWidth="1"/>
    <col min="6664" max="6664" width="36.125" customWidth="1"/>
    <col min="6665" max="6896" width="12.125" customWidth="1"/>
    <col min="6897" max="6897" width="10.125" customWidth="1"/>
    <col min="6898" max="6898" width="45.5" customWidth="1"/>
    <col min="6899" max="6901" width="12.125" customWidth="1"/>
    <col min="6902" max="6902" width="13" customWidth="1"/>
    <col min="6903" max="6908" width="12.125" customWidth="1"/>
    <col min="6909" max="6909" width="10" customWidth="1"/>
    <col min="6910" max="6910" width="56.25" customWidth="1"/>
    <col min="6911" max="6918" width="12.125" customWidth="1"/>
    <col min="6919" max="6919" width="10" customWidth="1"/>
    <col min="6920" max="6920" width="36.125" customWidth="1"/>
    <col min="6921" max="7152" width="12.125" customWidth="1"/>
    <col min="7153" max="7153" width="10.125" customWidth="1"/>
    <col min="7154" max="7154" width="45.5" customWidth="1"/>
    <col min="7155" max="7157" width="12.125" customWidth="1"/>
    <col min="7158" max="7158" width="13" customWidth="1"/>
    <col min="7159" max="7164" width="12.125" customWidth="1"/>
    <col min="7165" max="7165" width="10" customWidth="1"/>
    <col min="7166" max="7166" width="56.25" customWidth="1"/>
    <col min="7167" max="7174" width="12.125" customWidth="1"/>
    <col min="7175" max="7175" width="10" customWidth="1"/>
    <col min="7176" max="7176" width="36.125" customWidth="1"/>
    <col min="7177" max="7408" width="12.125" customWidth="1"/>
    <col min="7409" max="7409" width="10.125" customWidth="1"/>
    <col min="7410" max="7410" width="45.5" customWidth="1"/>
    <col min="7411" max="7413" width="12.125" customWidth="1"/>
    <col min="7414" max="7414" width="13" customWidth="1"/>
    <col min="7415" max="7420" width="12.125" customWidth="1"/>
    <col min="7421" max="7421" width="10" customWidth="1"/>
    <col min="7422" max="7422" width="56.25" customWidth="1"/>
    <col min="7423" max="7430" width="12.125" customWidth="1"/>
    <col min="7431" max="7431" width="10" customWidth="1"/>
    <col min="7432" max="7432" width="36.125" customWidth="1"/>
    <col min="7433" max="7664" width="12.125" customWidth="1"/>
    <col min="7665" max="7665" width="10.125" customWidth="1"/>
    <col min="7666" max="7666" width="45.5" customWidth="1"/>
    <col min="7667" max="7669" width="12.125" customWidth="1"/>
    <col min="7670" max="7670" width="13" customWidth="1"/>
    <col min="7671" max="7676" width="12.125" customWidth="1"/>
    <col min="7677" max="7677" width="10" customWidth="1"/>
    <col min="7678" max="7678" width="56.25" customWidth="1"/>
    <col min="7679" max="7686" width="12.125" customWidth="1"/>
    <col min="7687" max="7687" width="10" customWidth="1"/>
    <col min="7688" max="7688" width="36.125" customWidth="1"/>
    <col min="7689" max="7920" width="12.125" customWidth="1"/>
    <col min="7921" max="7921" width="10.125" customWidth="1"/>
    <col min="7922" max="7922" width="45.5" customWidth="1"/>
    <col min="7923" max="7925" width="12.125" customWidth="1"/>
    <col min="7926" max="7926" width="13" customWidth="1"/>
    <col min="7927" max="7932" width="12.125" customWidth="1"/>
    <col min="7933" max="7933" width="10" customWidth="1"/>
    <col min="7934" max="7934" width="56.25" customWidth="1"/>
    <col min="7935" max="7942" width="12.125" customWidth="1"/>
    <col min="7943" max="7943" width="10" customWidth="1"/>
    <col min="7944" max="7944" width="36.125" customWidth="1"/>
    <col min="7945" max="8176" width="12.125" customWidth="1"/>
    <col min="8177" max="8177" width="10.125" customWidth="1"/>
    <col min="8178" max="8178" width="45.5" customWidth="1"/>
    <col min="8179" max="8181" width="12.125" customWidth="1"/>
    <col min="8182" max="8182" width="13" customWidth="1"/>
    <col min="8183" max="8188" width="12.125" customWidth="1"/>
    <col min="8189" max="8189" width="10" customWidth="1"/>
    <col min="8190" max="8190" width="56.25" customWidth="1"/>
    <col min="8191" max="8198" width="12.125" customWidth="1"/>
    <col min="8199" max="8199" width="10" customWidth="1"/>
    <col min="8200" max="8200" width="36.125" customWidth="1"/>
    <col min="8201" max="8432" width="12.125" customWidth="1"/>
    <col min="8433" max="8433" width="10.125" customWidth="1"/>
    <col min="8434" max="8434" width="45.5" customWidth="1"/>
    <col min="8435" max="8437" width="12.125" customWidth="1"/>
    <col min="8438" max="8438" width="13" customWidth="1"/>
    <col min="8439" max="8444" width="12.125" customWidth="1"/>
    <col min="8445" max="8445" width="10" customWidth="1"/>
    <col min="8446" max="8446" width="56.25" customWidth="1"/>
    <col min="8447" max="8454" width="12.125" customWidth="1"/>
    <col min="8455" max="8455" width="10" customWidth="1"/>
    <col min="8456" max="8456" width="36.125" customWidth="1"/>
    <col min="8457" max="8688" width="12.125" customWidth="1"/>
    <col min="8689" max="8689" width="10.125" customWidth="1"/>
    <col min="8690" max="8690" width="45.5" customWidth="1"/>
    <col min="8691" max="8693" width="12.125" customWidth="1"/>
    <col min="8694" max="8694" width="13" customWidth="1"/>
    <col min="8695" max="8700" width="12.125" customWidth="1"/>
    <col min="8701" max="8701" width="10" customWidth="1"/>
    <col min="8702" max="8702" width="56.25" customWidth="1"/>
    <col min="8703" max="8710" width="12.125" customWidth="1"/>
    <col min="8711" max="8711" width="10" customWidth="1"/>
    <col min="8712" max="8712" width="36.125" customWidth="1"/>
    <col min="8713" max="8944" width="12.125" customWidth="1"/>
    <col min="8945" max="8945" width="10.125" customWidth="1"/>
    <col min="8946" max="8946" width="45.5" customWidth="1"/>
    <col min="8947" max="8949" width="12.125" customWidth="1"/>
    <col min="8950" max="8950" width="13" customWidth="1"/>
    <col min="8951" max="8956" width="12.125" customWidth="1"/>
    <col min="8957" max="8957" width="10" customWidth="1"/>
    <col min="8958" max="8958" width="56.25" customWidth="1"/>
    <col min="8959" max="8966" width="12.125" customWidth="1"/>
    <col min="8967" max="8967" width="10" customWidth="1"/>
    <col min="8968" max="8968" width="36.125" customWidth="1"/>
    <col min="8969" max="9200" width="12.125" customWidth="1"/>
    <col min="9201" max="9201" width="10.125" customWidth="1"/>
    <col min="9202" max="9202" width="45.5" customWidth="1"/>
    <col min="9203" max="9205" width="12.125" customWidth="1"/>
    <col min="9206" max="9206" width="13" customWidth="1"/>
    <col min="9207" max="9212" width="12.125" customWidth="1"/>
    <col min="9213" max="9213" width="10" customWidth="1"/>
    <col min="9214" max="9214" width="56.25" customWidth="1"/>
    <col min="9215" max="9222" width="12.125" customWidth="1"/>
    <col min="9223" max="9223" width="10" customWidth="1"/>
    <col min="9224" max="9224" width="36.125" customWidth="1"/>
    <col min="9225" max="9456" width="12.125" customWidth="1"/>
    <col min="9457" max="9457" width="10.125" customWidth="1"/>
    <col min="9458" max="9458" width="45.5" customWidth="1"/>
    <col min="9459" max="9461" width="12.125" customWidth="1"/>
    <col min="9462" max="9462" width="13" customWidth="1"/>
    <col min="9463" max="9468" width="12.125" customWidth="1"/>
    <col min="9469" max="9469" width="10" customWidth="1"/>
    <col min="9470" max="9470" width="56.25" customWidth="1"/>
    <col min="9471" max="9478" width="12.125" customWidth="1"/>
    <col min="9479" max="9479" width="10" customWidth="1"/>
    <col min="9480" max="9480" width="36.125" customWidth="1"/>
    <col min="9481" max="9712" width="12.125" customWidth="1"/>
    <col min="9713" max="9713" width="10.125" customWidth="1"/>
    <col min="9714" max="9714" width="45.5" customWidth="1"/>
    <col min="9715" max="9717" width="12.125" customWidth="1"/>
    <col min="9718" max="9718" width="13" customWidth="1"/>
    <col min="9719" max="9724" width="12.125" customWidth="1"/>
    <col min="9725" max="9725" width="10" customWidth="1"/>
    <col min="9726" max="9726" width="56.25" customWidth="1"/>
    <col min="9727" max="9734" width="12.125" customWidth="1"/>
    <col min="9735" max="9735" width="10" customWidth="1"/>
    <col min="9736" max="9736" width="36.125" customWidth="1"/>
    <col min="9737" max="9968" width="12.125" customWidth="1"/>
    <col min="9969" max="9969" width="10.125" customWidth="1"/>
    <col min="9970" max="9970" width="45.5" customWidth="1"/>
    <col min="9971" max="9973" width="12.125" customWidth="1"/>
    <col min="9974" max="9974" width="13" customWidth="1"/>
    <col min="9975" max="9980" width="12.125" customWidth="1"/>
    <col min="9981" max="9981" width="10" customWidth="1"/>
    <col min="9982" max="9982" width="56.25" customWidth="1"/>
    <col min="9983" max="9990" width="12.125" customWidth="1"/>
    <col min="9991" max="9991" width="10" customWidth="1"/>
    <col min="9992" max="9992" width="36.125" customWidth="1"/>
    <col min="9993" max="10224" width="12.125" customWidth="1"/>
    <col min="10225" max="10225" width="10.125" customWidth="1"/>
    <col min="10226" max="10226" width="45.5" customWidth="1"/>
    <col min="10227" max="10229" width="12.125" customWidth="1"/>
    <col min="10230" max="10230" width="13" customWidth="1"/>
    <col min="10231" max="10236" width="12.125" customWidth="1"/>
    <col min="10237" max="10237" width="10" customWidth="1"/>
    <col min="10238" max="10238" width="56.25" customWidth="1"/>
    <col min="10239" max="10246" width="12.125" customWidth="1"/>
    <col min="10247" max="10247" width="10" customWidth="1"/>
    <col min="10248" max="10248" width="36.125" customWidth="1"/>
    <col min="10249" max="10480" width="12.125" customWidth="1"/>
    <col min="10481" max="10481" width="10.125" customWidth="1"/>
    <col min="10482" max="10482" width="45.5" customWidth="1"/>
    <col min="10483" max="10485" width="12.125" customWidth="1"/>
    <col min="10486" max="10486" width="13" customWidth="1"/>
    <col min="10487" max="10492" width="12.125" customWidth="1"/>
    <col min="10493" max="10493" width="10" customWidth="1"/>
    <col min="10494" max="10494" width="56.25" customWidth="1"/>
    <col min="10495" max="10502" width="12.125" customWidth="1"/>
    <col min="10503" max="10503" width="10" customWidth="1"/>
    <col min="10504" max="10504" width="36.125" customWidth="1"/>
    <col min="10505" max="10736" width="12.125" customWidth="1"/>
    <col min="10737" max="10737" width="10.125" customWidth="1"/>
    <col min="10738" max="10738" width="45.5" customWidth="1"/>
    <col min="10739" max="10741" width="12.125" customWidth="1"/>
    <col min="10742" max="10742" width="13" customWidth="1"/>
    <col min="10743" max="10748" width="12.125" customWidth="1"/>
    <col min="10749" max="10749" width="10" customWidth="1"/>
    <col min="10750" max="10750" width="56.25" customWidth="1"/>
    <col min="10751" max="10758" width="12.125" customWidth="1"/>
    <col min="10759" max="10759" width="10" customWidth="1"/>
    <col min="10760" max="10760" width="36.125" customWidth="1"/>
    <col min="10761" max="10992" width="12.125" customWidth="1"/>
    <col min="10993" max="10993" width="10.125" customWidth="1"/>
    <col min="10994" max="10994" width="45.5" customWidth="1"/>
    <col min="10995" max="10997" width="12.125" customWidth="1"/>
    <col min="10998" max="10998" width="13" customWidth="1"/>
    <col min="10999" max="11004" width="12.125" customWidth="1"/>
    <col min="11005" max="11005" width="10" customWidth="1"/>
    <col min="11006" max="11006" width="56.25" customWidth="1"/>
    <col min="11007" max="11014" width="12.125" customWidth="1"/>
    <col min="11015" max="11015" width="10" customWidth="1"/>
    <col min="11016" max="11016" width="36.125" customWidth="1"/>
    <col min="11017" max="11248" width="12.125" customWidth="1"/>
    <col min="11249" max="11249" width="10.125" customWidth="1"/>
    <col min="11250" max="11250" width="45.5" customWidth="1"/>
    <col min="11251" max="11253" width="12.125" customWidth="1"/>
    <col min="11254" max="11254" width="13" customWidth="1"/>
    <col min="11255" max="11260" width="12.125" customWidth="1"/>
    <col min="11261" max="11261" width="10" customWidth="1"/>
    <col min="11262" max="11262" width="56.25" customWidth="1"/>
    <col min="11263" max="11270" width="12.125" customWidth="1"/>
    <col min="11271" max="11271" width="10" customWidth="1"/>
    <col min="11272" max="11272" width="36.125" customWidth="1"/>
    <col min="11273" max="11504" width="12.125" customWidth="1"/>
    <col min="11505" max="11505" width="10.125" customWidth="1"/>
    <col min="11506" max="11506" width="45.5" customWidth="1"/>
    <col min="11507" max="11509" width="12.125" customWidth="1"/>
    <col min="11510" max="11510" width="13" customWidth="1"/>
    <col min="11511" max="11516" width="12.125" customWidth="1"/>
    <col min="11517" max="11517" width="10" customWidth="1"/>
    <col min="11518" max="11518" width="56.25" customWidth="1"/>
    <col min="11519" max="11526" width="12.125" customWidth="1"/>
    <col min="11527" max="11527" width="10" customWidth="1"/>
    <col min="11528" max="11528" width="36.125" customWidth="1"/>
    <col min="11529" max="11760" width="12.125" customWidth="1"/>
    <col min="11761" max="11761" width="10.125" customWidth="1"/>
    <col min="11762" max="11762" width="45.5" customWidth="1"/>
    <col min="11763" max="11765" width="12.125" customWidth="1"/>
    <col min="11766" max="11766" width="13" customWidth="1"/>
    <col min="11767" max="11772" width="12.125" customWidth="1"/>
    <col min="11773" max="11773" width="10" customWidth="1"/>
    <col min="11774" max="11774" width="56.25" customWidth="1"/>
    <col min="11775" max="11782" width="12.125" customWidth="1"/>
    <col min="11783" max="11783" width="10" customWidth="1"/>
    <col min="11784" max="11784" width="36.125" customWidth="1"/>
    <col min="11785" max="12016" width="12.125" customWidth="1"/>
    <col min="12017" max="12017" width="10.125" customWidth="1"/>
    <col min="12018" max="12018" width="45.5" customWidth="1"/>
    <col min="12019" max="12021" width="12.125" customWidth="1"/>
    <col min="12022" max="12022" width="13" customWidth="1"/>
    <col min="12023" max="12028" width="12.125" customWidth="1"/>
    <col min="12029" max="12029" width="10" customWidth="1"/>
    <col min="12030" max="12030" width="56.25" customWidth="1"/>
    <col min="12031" max="12038" width="12.125" customWidth="1"/>
    <col min="12039" max="12039" width="10" customWidth="1"/>
    <col min="12040" max="12040" width="36.125" customWidth="1"/>
    <col min="12041" max="12272" width="12.125" customWidth="1"/>
    <col min="12273" max="12273" width="10.125" customWidth="1"/>
    <col min="12274" max="12274" width="45.5" customWidth="1"/>
    <col min="12275" max="12277" width="12.125" customWidth="1"/>
    <col min="12278" max="12278" width="13" customWidth="1"/>
    <col min="12279" max="12284" width="12.125" customWidth="1"/>
    <col min="12285" max="12285" width="10" customWidth="1"/>
    <col min="12286" max="12286" width="56.25" customWidth="1"/>
    <col min="12287" max="12294" width="12.125" customWidth="1"/>
    <col min="12295" max="12295" width="10" customWidth="1"/>
    <col min="12296" max="12296" width="36.125" customWidth="1"/>
    <col min="12297" max="12528" width="12.125" customWidth="1"/>
    <col min="12529" max="12529" width="10.125" customWidth="1"/>
    <col min="12530" max="12530" width="45.5" customWidth="1"/>
    <col min="12531" max="12533" width="12.125" customWidth="1"/>
    <col min="12534" max="12534" width="13" customWidth="1"/>
    <col min="12535" max="12540" width="12.125" customWidth="1"/>
    <col min="12541" max="12541" width="10" customWidth="1"/>
    <col min="12542" max="12542" width="56.25" customWidth="1"/>
    <col min="12543" max="12550" width="12.125" customWidth="1"/>
    <col min="12551" max="12551" width="10" customWidth="1"/>
    <col min="12552" max="12552" width="36.125" customWidth="1"/>
    <col min="12553" max="12784" width="12.125" customWidth="1"/>
    <col min="12785" max="12785" width="10.125" customWidth="1"/>
    <col min="12786" max="12786" width="45.5" customWidth="1"/>
    <col min="12787" max="12789" width="12.125" customWidth="1"/>
    <col min="12790" max="12790" width="13" customWidth="1"/>
    <col min="12791" max="12796" width="12.125" customWidth="1"/>
    <col min="12797" max="12797" width="10" customWidth="1"/>
    <col min="12798" max="12798" width="56.25" customWidth="1"/>
    <col min="12799" max="12806" width="12.125" customWidth="1"/>
    <col min="12807" max="12807" width="10" customWidth="1"/>
    <col min="12808" max="12808" width="36.125" customWidth="1"/>
    <col min="12809" max="13040" width="12.125" customWidth="1"/>
    <col min="13041" max="13041" width="10.125" customWidth="1"/>
    <col min="13042" max="13042" width="45.5" customWidth="1"/>
    <col min="13043" max="13045" width="12.125" customWidth="1"/>
    <col min="13046" max="13046" width="13" customWidth="1"/>
    <col min="13047" max="13052" width="12.125" customWidth="1"/>
    <col min="13053" max="13053" width="10" customWidth="1"/>
    <col min="13054" max="13054" width="56.25" customWidth="1"/>
    <col min="13055" max="13062" width="12.125" customWidth="1"/>
    <col min="13063" max="13063" width="10" customWidth="1"/>
    <col min="13064" max="13064" width="36.125" customWidth="1"/>
    <col min="13065" max="13296" width="12.125" customWidth="1"/>
    <col min="13297" max="13297" width="10.125" customWidth="1"/>
    <col min="13298" max="13298" width="45.5" customWidth="1"/>
    <col min="13299" max="13301" width="12.125" customWidth="1"/>
    <col min="13302" max="13302" width="13" customWidth="1"/>
    <col min="13303" max="13308" width="12.125" customWidth="1"/>
    <col min="13309" max="13309" width="10" customWidth="1"/>
    <col min="13310" max="13310" width="56.25" customWidth="1"/>
    <col min="13311" max="13318" width="12.125" customWidth="1"/>
    <col min="13319" max="13319" width="10" customWidth="1"/>
    <col min="13320" max="13320" width="36.125" customWidth="1"/>
    <col min="13321" max="13552" width="12.125" customWidth="1"/>
    <col min="13553" max="13553" width="10.125" customWidth="1"/>
    <col min="13554" max="13554" width="45.5" customWidth="1"/>
    <col min="13555" max="13557" width="12.125" customWidth="1"/>
    <col min="13558" max="13558" width="13" customWidth="1"/>
    <col min="13559" max="13564" width="12.125" customWidth="1"/>
    <col min="13565" max="13565" width="10" customWidth="1"/>
    <col min="13566" max="13566" width="56.25" customWidth="1"/>
    <col min="13567" max="13574" width="12.125" customWidth="1"/>
    <col min="13575" max="13575" width="10" customWidth="1"/>
    <col min="13576" max="13576" width="36.125" customWidth="1"/>
    <col min="13577" max="13808" width="12.125" customWidth="1"/>
    <col min="13809" max="13809" width="10.125" customWidth="1"/>
    <col min="13810" max="13810" width="45.5" customWidth="1"/>
    <col min="13811" max="13813" width="12.125" customWidth="1"/>
    <col min="13814" max="13814" width="13" customWidth="1"/>
    <col min="13815" max="13820" width="12.125" customWidth="1"/>
    <col min="13821" max="13821" width="10" customWidth="1"/>
    <col min="13822" max="13822" width="56.25" customWidth="1"/>
    <col min="13823" max="13830" width="12.125" customWidth="1"/>
    <col min="13831" max="13831" width="10" customWidth="1"/>
    <col min="13832" max="13832" width="36.125" customWidth="1"/>
    <col min="13833" max="14064" width="12.125" customWidth="1"/>
    <col min="14065" max="14065" width="10.125" customWidth="1"/>
    <col min="14066" max="14066" width="45.5" customWidth="1"/>
    <col min="14067" max="14069" width="12.125" customWidth="1"/>
    <col min="14070" max="14070" width="13" customWidth="1"/>
    <col min="14071" max="14076" width="12.125" customWidth="1"/>
    <col min="14077" max="14077" width="10" customWidth="1"/>
    <col min="14078" max="14078" width="56.25" customWidth="1"/>
    <col min="14079" max="14086" width="12.125" customWidth="1"/>
    <col min="14087" max="14087" width="10" customWidth="1"/>
    <col min="14088" max="14088" width="36.125" customWidth="1"/>
    <col min="14089" max="14320" width="12.125" customWidth="1"/>
    <col min="14321" max="14321" width="10.125" customWidth="1"/>
    <col min="14322" max="14322" width="45.5" customWidth="1"/>
    <col min="14323" max="14325" width="12.125" customWidth="1"/>
    <col min="14326" max="14326" width="13" customWidth="1"/>
    <col min="14327" max="14332" width="12.125" customWidth="1"/>
    <col min="14333" max="14333" width="10" customWidth="1"/>
    <col min="14334" max="14334" width="56.25" customWidth="1"/>
    <col min="14335" max="14342" width="12.125" customWidth="1"/>
    <col min="14343" max="14343" width="10" customWidth="1"/>
    <col min="14344" max="14344" width="36.125" customWidth="1"/>
    <col min="14345" max="14576" width="12.125" customWidth="1"/>
    <col min="14577" max="14577" width="10.125" customWidth="1"/>
    <col min="14578" max="14578" width="45.5" customWidth="1"/>
    <col min="14579" max="14581" width="12.125" customWidth="1"/>
    <col min="14582" max="14582" width="13" customWidth="1"/>
    <col min="14583" max="14588" width="12.125" customWidth="1"/>
    <col min="14589" max="14589" width="10" customWidth="1"/>
    <col min="14590" max="14590" width="56.25" customWidth="1"/>
    <col min="14591" max="14598" width="12.125" customWidth="1"/>
    <col min="14599" max="14599" width="10" customWidth="1"/>
    <col min="14600" max="14600" width="36.125" customWidth="1"/>
    <col min="14601" max="14832" width="12.125" customWidth="1"/>
    <col min="14833" max="14833" width="10.125" customWidth="1"/>
    <col min="14834" max="14834" width="45.5" customWidth="1"/>
    <col min="14835" max="14837" width="12.125" customWidth="1"/>
    <col min="14838" max="14838" width="13" customWidth="1"/>
    <col min="14839" max="14844" width="12.125" customWidth="1"/>
    <col min="14845" max="14845" width="10" customWidth="1"/>
    <col min="14846" max="14846" width="56.25" customWidth="1"/>
    <col min="14847" max="14854" width="12.125" customWidth="1"/>
    <col min="14855" max="14855" width="10" customWidth="1"/>
    <col min="14856" max="14856" width="36.125" customWidth="1"/>
    <col min="14857" max="15088" width="12.125" customWidth="1"/>
    <col min="15089" max="15089" width="10.125" customWidth="1"/>
    <col min="15090" max="15090" width="45.5" customWidth="1"/>
    <col min="15091" max="15093" width="12.125" customWidth="1"/>
    <col min="15094" max="15094" width="13" customWidth="1"/>
    <col min="15095" max="15100" width="12.125" customWidth="1"/>
    <col min="15101" max="15101" width="10" customWidth="1"/>
    <col min="15102" max="15102" width="56.25" customWidth="1"/>
    <col min="15103" max="15110" width="12.125" customWidth="1"/>
    <col min="15111" max="15111" width="10" customWidth="1"/>
    <col min="15112" max="15112" width="36.125" customWidth="1"/>
    <col min="15113" max="15344" width="12.125" customWidth="1"/>
    <col min="15345" max="15345" width="10.125" customWidth="1"/>
    <col min="15346" max="15346" width="45.5" customWidth="1"/>
    <col min="15347" max="15349" width="12.125" customWidth="1"/>
    <col min="15350" max="15350" width="13" customWidth="1"/>
    <col min="15351" max="15356" width="12.125" customWidth="1"/>
    <col min="15357" max="15357" width="10" customWidth="1"/>
    <col min="15358" max="15358" width="56.25" customWidth="1"/>
    <col min="15359" max="15366" width="12.125" customWidth="1"/>
    <col min="15367" max="15367" width="10" customWidth="1"/>
    <col min="15368" max="15368" width="36.125" customWidth="1"/>
    <col min="15369" max="15600" width="12.125" customWidth="1"/>
    <col min="15601" max="15601" width="10.125" customWidth="1"/>
    <col min="15602" max="15602" width="45.5" customWidth="1"/>
    <col min="15603" max="15605" width="12.125" customWidth="1"/>
    <col min="15606" max="15606" width="13" customWidth="1"/>
    <col min="15607" max="15612" width="12.125" customWidth="1"/>
    <col min="15613" max="15613" width="10" customWidth="1"/>
    <col min="15614" max="15614" width="56.25" customWidth="1"/>
    <col min="15615" max="15622" width="12.125" customWidth="1"/>
    <col min="15623" max="15623" width="10" customWidth="1"/>
    <col min="15624" max="15624" width="36.125" customWidth="1"/>
    <col min="15625" max="15856" width="12.125" customWidth="1"/>
    <col min="15857" max="15857" width="10.125" customWidth="1"/>
    <col min="15858" max="15858" width="45.5" customWidth="1"/>
    <col min="15859" max="15861" width="12.125" customWidth="1"/>
    <col min="15862" max="15862" width="13" customWidth="1"/>
    <col min="15863" max="15868" width="12.125" customWidth="1"/>
    <col min="15869" max="15869" width="10" customWidth="1"/>
    <col min="15870" max="15870" width="56.25" customWidth="1"/>
    <col min="15871" max="15878" width="12.125" customWidth="1"/>
    <col min="15879" max="15879" width="10" customWidth="1"/>
    <col min="15880" max="15880" width="36.125" customWidth="1"/>
    <col min="15881" max="16112" width="12.125" customWidth="1"/>
    <col min="16113" max="16113" width="10.125" customWidth="1"/>
    <col min="16114" max="16114" width="45.5" customWidth="1"/>
    <col min="16115" max="16117" width="12.125" customWidth="1"/>
    <col min="16118" max="16118" width="13" customWidth="1"/>
    <col min="16119" max="16124" width="12.125" customWidth="1"/>
    <col min="16125" max="16125" width="10" customWidth="1"/>
    <col min="16126" max="16126" width="56.25" customWidth="1"/>
    <col min="16127" max="16134" width="12.125" customWidth="1"/>
    <col min="16135" max="16135" width="10" customWidth="1"/>
    <col min="16136" max="16136" width="36.125" customWidth="1"/>
    <col min="16137" max="16368" width="12.125" customWidth="1"/>
  </cols>
  <sheetData>
    <row r="1" spans="1:10" ht="18.75" customHeight="1" x14ac:dyDescent="0.15">
      <c r="A1" t="s">
        <v>130</v>
      </c>
    </row>
    <row r="2" spans="1:10" ht="33.950000000000003" customHeight="1" x14ac:dyDescent="0.15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</row>
    <row r="3" spans="1:10" ht="16.899999999999999" customHeight="1" x14ac:dyDescent="0.1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</row>
    <row r="4" spans="1:10" s="5" customFormat="1" ht="16.899999999999999" customHeight="1" x14ac:dyDescent="0.15">
      <c r="A4" s="4" t="s">
        <v>1</v>
      </c>
      <c r="B4" s="4" t="s">
        <v>13</v>
      </c>
      <c r="C4" s="4" t="s">
        <v>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4" t="s">
        <v>20</v>
      </c>
    </row>
    <row r="5" spans="1:10" s="5" customFormat="1" ht="16.89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6.899999999999999" customHeight="1" x14ac:dyDescent="0.15">
      <c r="A6" s="7"/>
      <c r="B6" s="8" t="s">
        <v>23</v>
      </c>
      <c r="C6" s="9">
        <f t="shared" ref="C6:J6" si="0">SUM(C7:C33)</f>
        <v>7980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6.899999999999999" customHeight="1" x14ac:dyDescent="0.15">
      <c r="A7" s="7">
        <v>20610</v>
      </c>
      <c r="B7" s="7" t="s">
        <v>25</v>
      </c>
      <c r="C7" s="9">
        <f>[1]L09!C7</f>
        <v>0</v>
      </c>
      <c r="D7" s="10">
        <v>0</v>
      </c>
      <c r="E7" s="10">
        <v>0</v>
      </c>
      <c r="F7" s="12">
        <v>0</v>
      </c>
      <c r="G7" s="12">
        <v>0</v>
      </c>
      <c r="H7" s="10">
        <v>0</v>
      </c>
      <c r="I7" s="10">
        <v>0</v>
      </c>
      <c r="J7" s="10">
        <v>0</v>
      </c>
    </row>
    <row r="8" spans="1:10" ht="16.899999999999999" customHeight="1" x14ac:dyDescent="0.15">
      <c r="A8" s="7"/>
      <c r="B8" s="7" t="s">
        <v>27</v>
      </c>
      <c r="C8" s="9">
        <f>[1]L09!C15+[1]L09!C26+[1]L09!C213+[1]L09!C232</f>
        <v>0</v>
      </c>
      <c r="D8" s="10">
        <v>0</v>
      </c>
      <c r="E8" s="10">
        <v>0</v>
      </c>
      <c r="F8" s="12">
        <v>0</v>
      </c>
      <c r="G8" s="12">
        <v>0</v>
      </c>
      <c r="H8" s="10">
        <v>0</v>
      </c>
      <c r="I8" s="10">
        <v>0</v>
      </c>
      <c r="J8" s="10">
        <v>0</v>
      </c>
    </row>
    <row r="9" spans="1:10" ht="15.6" customHeight="1" x14ac:dyDescent="0.15">
      <c r="A9" s="7">
        <v>20709</v>
      </c>
      <c r="B9" s="7" t="s">
        <v>29</v>
      </c>
      <c r="C9" s="9">
        <f>[1]L09!C20</f>
        <v>40</v>
      </c>
      <c r="D9" s="10">
        <v>0</v>
      </c>
      <c r="E9" s="10">
        <v>0</v>
      </c>
      <c r="F9" s="12">
        <v>0</v>
      </c>
      <c r="G9" s="12">
        <v>0</v>
      </c>
      <c r="H9" s="10">
        <v>0</v>
      </c>
      <c r="I9" s="10">
        <v>0</v>
      </c>
      <c r="J9" s="10">
        <v>0</v>
      </c>
    </row>
    <row r="10" spans="1:10" ht="16.899999999999999" customHeight="1" x14ac:dyDescent="0.15">
      <c r="A10" s="7">
        <v>20822</v>
      </c>
      <c r="B10" s="7" t="s">
        <v>31</v>
      </c>
      <c r="C10" s="9">
        <f>[1]L09!C30</f>
        <v>62</v>
      </c>
      <c r="D10" s="10">
        <v>0</v>
      </c>
      <c r="E10" s="10">
        <v>0</v>
      </c>
      <c r="F10" s="12">
        <v>0</v>
      </c>
      <c r="G10" s="12">
        <v>0</v>
      </c>
      <c r="H10" s="10">
        <v>0</v>
      </c>
      <c r="I10" s="10">
        <v>0</v>
      </c>
      <c r="J10" s="10">
        <v>0</v>
      </c>
    </row>
    <row r="11" spans="1:10" ht="16.899999999999999" customHeight="1" x14ac:dyDescent="0.15">
      <c r="A11" s="7"/>
      <c r="B11" s="7" t="s">
        <v>33</v>
      </c>
      <c r="C11" s="9">
        <f>[1]L09!C34+[1]L09!C38+[1]L09!C219+[1]L09!C238</f>
        <v>0</v>
      </c>
      <c r="D11" s="10">
        <v>0</v>
      </c>
      <c r="E11" s="10">
        <v>0</v>
      </c>
      <c r="F11" s="12">
        <v>0</v>
      </c>
      <c r="G11" s="12">
        <v>0</v>
      </c>
      <c r="H11" s="10">
        <v>0</v>
      </c>
      <c r="I11" s="10">
        <v>0</v>
      </c>
      <c r="J11" s="10">
        <v>0</v>
      </c>
    </row>
    <row r="12" spans="1:10" ht="16.899999999999999" customHeight="1" x14ac:dyDescent="0.15">
      <c r="A12" s="7">
        <v>21160</v>
      </c>
      <c r="B12" s="7" t="s">
        <v>35</v>
      </c>
      <c r="C12" s="9">
        <f>[1]L09!C42</f>
        <v>0</v>
      </c>
      <c r="D12" s="10">
        <v>0</v>
      </c>
      <c r="E12" s="10">
        <v>0</v>
      </c>
      <c r="F12" s="12">
        <v>0</v>
      </c>
      <c r="G12" s="12">
        <v>0</v>
      </c>
      <c r="H12" s="10">
        <v>0</v>
      </c>
      <c r="I12" s="10">
        <v>0</v>
      </c>
      <c r="J12" s="10">
        <v>0</v>
      </c>
    </row>
    <row r="13" spans="1:10" ht="16.899999999999999" customHeight="1" x14ac:dyDescent="0.15">
      <c r="A13" s="7">
        <v>21161</v>
      </c>
      <c r="B13" s="7" t="s">
        <v>37</v>
      </c>
      <c r="C13" s="9">
        <f>[1]L09!C47</f>
        <v>0</v>
      </c>
      <c r="D13" s="10">
        <v>0</v>
      </c>
      <c r="E13" s="10">
        <v>0</v>
      </c>
      <c r="F13" s="12">
        <v>0</v>
      </c>
      <c r="G13" s="12">
        <v>0</v>
      </c>
      <c r="H13" s="10">
        <v>0</v>
      </c>
      <c r="I13" s="10">
        <v>0</v>
      </c>
      <c r="J13" s="10">
        <v>0</v>
      </c>
    </row>
    <row r="14" spans="1:10" ht="17.100000000000001" customHeight="1" x14ac:dyDescent="0.15">
      <c r="A14" s="7"/>
      <c r="B14" s="7" t="s">
        <v>39</v>
      </c>
      <c r="C14" s="12">
        <v>3753</v>
      </c>
      <c r="D14" s="10">
        <v>0</v>
      </c>
      <c r="E14" s="10">
        <v>0</v>
      </c>
      <c r="F14" s="12">
        <v>0</v>
      </c>
      <c r="G14" s="12">
        <v>0</v>
      </c>
      <c r="H14" s="10">
        <v>0</v>
      </c>
      <c r="I14" s="10">
        <v>0</v>
      </c>
      <c r="J14" s="10">
        <v>0</v>
      </c>
    </row>
    <row r="15" spans="1:10" ht="16.899999999999999" customHeight="1" x14ac:dyDescent="0.15">
      <c r="A15" s="7"/>
      <c r="B15" s="7" t="s">
        <v>41</v>
      </c>
      <c r="C15" s="9">
        <f>[1]L09!C53+[1]L09!C66+[1]L09!C81+[1]L09!C85+[1]L09!C214+[1]L09!C215+[1]L09!C223+[1]L09!C225+[1]L09!C233+[1]L09!C234+[1]L09!C242+[1]L09!C244-C14</f>
        <v>175</v>
      </c>
      <c r="D15" s="10">
        <v>0</v>
      </c>
      <c r="E15" s="10">
        <v>0</v>
      </c>
      <c r="F15" s="12">
        <v>0</v>
      </c>
      <c r="G15" s="12">
        <v>0</v>
      </c>
      <c r="H15" s="10">
        <v>0</v>
      </c>
      <c r="I15" s="10">
        <v>0</v>
      </c>
      <c r="J15" s="10">
        <v>0</v>
      </c>
    </row>
    <row r="16" spans="1:10" ht="16.899999999999999" customHeight="1" x14ac:dyDescent="0.15">
      <c r="A16" s="7"/>
      <c r="B16" s="7" t="s">
        <v>43</v>
      </c>
      <c r="C16" s="9">
        <f>[1]L09!C70+[1]L09!C216+[1]L09!C235</f>
        <v>36</v>
      </c>
      <c r="D16" s="10">
        <v>0</v>
      </c>
      <c r="E16" s="10">
        <v>0</v>
      </c>
      <c r="F16" s="12">
        <v>0</v>
      </c>
      <c r="G16" s="12">
        <v>0</v>
      </c>
      <c r="H16" s="10">
        <v>0</v>
      </c>
      <c r="I16" s="10">
        <v>0</v>
      </c>
      <c r="J16" s="10">
        <v>0</v>
      </c>
    </row>
    <row r="17" spans="1:10" ht="16.899999999999999" customHeight="1" x14ac:dyDescent="0.15">
      <c r="A17" s="7"/>
      <c r="B17" s="7" t="s">
        <v>45</v>
      </c>
      <c r="C17" s="9">
        <f>[1]L09!C71+[1]L09!C89+[1]L09!C218+[1]L09!C237</f>
        <v>1653</v>
      </c>
      <c r="D17" s="10">
        <v>0</v>
      </c>
      <c r="E17" s="10">
        <v>0</v>
      </c>
      <c r="F17" s="12">
        <v>0</v>
      </c>
      <c r="G17" s="12">
        <v>0</v>
      </c>
      <c r="H17" s="10">
        <v>0</v>
      </c>
      <c r="I17" s="10">
        <v>0</v>
      </c>
      <c r="J17" s="10">
        <v>0</v>
      </c>
    </row>
    <row r="18" spans="1:10" ht="16.899999999999999" customHeight="1" x14ac:dyDescent="0.15">
      <c r="A18" s="7"/>
      <c r="B18" s="7" t="s">
        <v>47</v>
      </c>
      <c r="C18" s="9">
        <f>[1]L09!C77+[1]L09!C95+[1]L09!C222+[1]L09!C241</f>
        <v>58</v>
      </c>
      <c r="D18" s="10">
        <v>0</v>
      </c>
      <c r="E18" s="10">
        <v>0</v>
      </c>
      <c r="F18" s="12">
        <v>0</v>
      </c>
      <c r="G18" s="12">
        <v>0</v>
      </c>
      <c r="H18" s="10">
        <v>0</v>
      </c>
      <c r="I18" s="10">
        <v>0</v>
      </c>
      <c r="J18" s="10">
        <v>0</v>
      </c>
    </row>
    <row r="19" spans="1:10" ht="16.899999999999999" customHeight="1" x14ac:dyDescent="0.15">
      <c r="A19" s="7"/>
      <c r="B19" s="7" t="s">
        <v>49</v>
      </c>
      <c r="C19" s="9">
        <f>[1]L09!C99+[1]L09!C114+[1]L09!C217+[1]L09!C236</f>
        <v>0</v>
      </c>
      <c r="D19" s="10">
        <v>0</v>
      </c>
      <c r="E19" s="10">
        <v>0</v>
      </c>
      <c r="F19" s="12">
        <v>0</v>
      </c>
      <c r="G19" s="12">
        <v>0</v>
      </c>
      <c r="H19" s="10">
        <v>0</v>
      </c>
      <c r="I19" s="10">
        <v>0</v>
      </c>
      <c r="J19" s="10">
        <v>0</v>
      </c>
    </row>
    <row r="20" spans="1:10" ht="16.899999999999999" customHeight="1" x14ac:dyDescent="0.15">
      <c r="A20" s="7">
        <v>21367</v>
      </c>
      <c r="B20" s="7" t="s">
        <v>51</v>
      </c>
      <c r="C20" s="9">
        <f>[1]L09!C104</f>
        <v>2</v>
      </c>
      <c r="D20" s="10">
        <v>0</v>
      </c>
      <c r="E20" s="10">
        <v>0</v>
      </c>
      <c r="F20" s="12">
        <v>0</v>
      </c>
      <c r="G20" s="12">
        <v>0</v>
      </c>
      <c r="H20" s="10">
        <v>0</v>
      </c>
      <c r="I20" s="10">
        <v>0</v>
      </c>
      <c r="J20" s="10">
        <v>0</v>
      </c>
    </row>
    <row r="21" spans="1:10" ht="16.899999999999999" customHeight="1" x14ac:dyDescent="0.15">
      <c r="A21" s="7"/>
      <c r="B21" s="7" t="s">
        <v>53</v>
      </c>
      <c r="C21" s="9">
        <f>[1]L09!C109+[1]L09!C117+[1]L09!C220+[1]L09!C239</f>
        <v>1484</v>
      </c>
      <c r="D21" s="10">
        <v>0</v>
      </c>
      <c r="E21" s="10">
        <v>0</v>
      </c>
      <c r="F21" s="12">
        <v>0</v>
      </c>
      <c r="G21" s="12">
        <v>0</v>
      </c>
      <c r="H21" s="10">
        <v>0</v>
      </c>
      <c r="I21" s="10">
        <v>0</v>
      </c>
      <c r="J21" s="10">
        <v>0</v>
      </c>
    </row>
    <row r="22" spans="1:10" ht="16.899999999999999" customHeight="1" x14ac:dyDescent="0.15">
      <c r="A22" s="7"/>
      <c r="B22" s="7" t="s">
        <v>55</v>
      </c>
      <c r="C22" s="9">
        <f>[1]L09!C123+[1]L09!C163+[1]L09!C211+[1]L09!C230</f>
        <v>0</v>
      </c>
      <c r="D22" s="10">
        <v>0</v>
      </c>
      <c r="E22" s="10">
        <v>0</v>
      </c>
      <c r="F22" s="12">
        <v>0</v>
      </c>
      <c r="G22" s="12">
        <v>0</v>
      </c>
      <c r="H22" s="10">
        <v>0</v>
      </c>
      <c r="I22" s="10">
        <v>0</v>
      </c>
      <c r="J22" s="10">
        <v>0</v>
      </c>
    </row>
    <row r="23" spans="1:10" ht="16.899999999999999" customHeight="1" x14ac:dyDescent="0.15">
      <c r="A23" s="7"/>
      <c r="B23" s="7" t="s">
        <v>57</v>
      </c>
      <c r="C23" s="9">
        <f>[1]L09!C128+[1]L09!C166+[1]L09!C169+[1]L09!C221+[1]L09!C224+[1]L09!C240+[1]L09!C243</f>
        <v>0</v>
      </c>
      <c r="D23" s="10">
        <v>0</v>
      </c>
      <c r="E23" s="10">
        <v>0</v>
      </c>
      <c r="F23" s="12">
        <v>0</v>
      </c>
      <c r="G23" s="12">
        <v>0</v>
      </c>
      <c r="H23" s="10">
        <v>0</v>
      </c>
      <c r="I23" s="10">
        <v>0</v>
      </c>
      <c r="J23" s="10">
        <v>0</v>
      </c>
    </row>
    <row r="24" spans="1:10" ht="16.899999999999999" customHeight="1" x14ac:dyDescent="0.15">
      <c r="A24" s="7"/>
      <c r="B24" s="7" t="s">
        <v>59</v>
      </c>
      <c r="C24" s="9">
        <f>[1]L09!C133+[1]L09!C170+[1]L09!C212+[1]L09!C231</f>
        <v>0</v>
      </c>
      <c r="D24" s="10">
        <v>0</v>
      </c>
      <c r="E24" s="10">
        <v>0</v>
      </c>
      <c r="F24" s="12">
        <v>0</v>
      </c>
      <c r="G24" s="12">
        <v>0</v>
      </c>
      <c r="H24" s="10">
        <v>0</v>
      </c>
      <c r="I24" s="10">
        <v>0</v>
      </c>
      <c r="J24" s="10">
        <v>0</v>
      </c>
    </row>
    <row r="25" spans="1:10" ht="16.899999999999999" customHeight="1" x14ac:dyDescent="0.15">
      <c r="A25" s="7">
        <v>21464</v>
      </c>
      <c r="B25" s="7" t="s">
        <v>61</v>
      </c>
      <c r="C25" s="9">
        <f>[1]L09!C138</f>
        <v>0</v>
      </c>
      <c r="D25" s="10">
        <v>0</v>
      </c>
      <c r="E25" s="10">
        <v>0</v>
      </c>
      <c r="F25" s="12">
        <v>0</v>
      </c>
      <c r="G25" s="12">
        <v>0</v>
      </c>
      <c r="H25" s="10">
        <v>0</v>
      </c>
      <c r="I25" s="10">
        <v>0</v>
      </c>
      <c r="J25" s="10">
        <v>0</v>
      </c>
    </row>
    <row r="26" spans="1:10" ht="16.899999999999999" customHeight="1" x14ac:dyDescent="0.15">
      <c r="A26" s="7">
        <v>21468</v>
      </c>
      <c r="B26" s="7" t="s">
        <v>63</v>
      </c>
      <c r="C26" s="9">
        <f>[1]L09!C147</f>
        <v>0</v>
      </c>
      <c r="D26" s="10">
        <v>0</v>
      </c>
      <c r="E26" s="10">
        <v>0</v>
      </c>
      <c r="F26" s="12">
        <v>0</v>
      </c>
      <c r="G26" s="12">
        <v>0</v>
      </c>
      <c r="H26" s="10">
        <v>0</v>
      </c>
      <c r="I26" s="10">
        <v>0</v>
      </c>
      <c r="J26" s="10">
        <v>0</v>
      </c>
    </row>
    <row r="27" spans="1:10" ht="16.899999999999999" customHeight="1" x14ac:dyDescent="0.15">
      <c r="A27" s="7">
        <v>21469</v>
      </c>
      <c r="B27" s="7" t="s">
        <v>65</v>
      </c>
      <c r="C27" s="9">
        <f>[1]L09!C154</f>
        <v>0</v>
      </c>
      <c r="D27" s="10">
        <v>0</v>
      </c>
      <c r="E27" s="10">
        <v>0</v>
      </c>
      <c r="F27" s="12">
        <v>0</v>
      </c>
      <c r="G27" s="12">
        <v>0</v>
      </c>
      <c r="H27" s="10">
        <v>0</v>
      </c>
      <c r="I27" s="10">
        <v>0</v>
      </c>
      <c r="J27" s="10">
        <v>0</v>
      </c>
    </row>
    <row r="28" spans="1:10" ht="16.899999999999999" customHeight="1" x14ac:dyDescent="0.15">
      <c r="A28" s="7">
        <v>21562</v>
      </c>
      <c r="B28" s="7" t="s">
        <v>67</v>
      </c>
      <c r="C28" s="9">
        <f>[1]L09!C175</f>
        <v>0</v>
      </c>
      <c r="D28" s="10">
        <v>0</v>
      </c>
      <c r="E28" s="10">
        <v>0</v>
      </c>
      <c r="F28" s="12">
        <v>0</v>
      </c>
      <c r="G28" s="12">
        <v>0</v>
      </c>
      <c r="H28" s="10">
        <v>0</v>
      </c>
      <c r="I28" s="10">
        <v>0</v>
      </c>
      <c r="J28" s="10">
        <v>0</v>
      </c>
    </row>
    <row r="29" spans="1:10" ht="16.899999999999999" customHeight="1" x14ac:dyDescent="0.15">
      <c r="A29" s="7">
        <v>2170402</v>
      </c>
      <c r="B29" s="7" t="s">
        <v>69</v>
      </c>
      <c r="C29" s="9">
        <f>[1]L09!C181</f>
        <v>0</v>
      </c>
      <c r="D29" s="10">
        <v>0</v>
      </c>
      <c r="E29" s="10">
        <v>0</v>
      </c>
      <c r="F29" s="12">
        <v>0</v>
      </c>
      <c r="G29" s="12">
        <v>0</v>
      </c>
      <c r="H29" s="10">
        <v>0</v>
      </c>
      <c r="I29" s="10">
        <v>0</v>
      </c>
      <c r="J29" s="10">
        <v>0</v>
      </c>
    </row>
    <row r="30" spans="1:10" ht="16.899999999999999" customHeight="1" x14ac:dyDescent="0.15">
      <c r="A30" s="7">
        <v>2170403</v>
      </c>
      <c r="B30" s="7" t="s">
        <v>71</v>
      </c>
      <c r="C30" s="9">
        <f>[1]L09!C182</f>
        <v>0</v>
      </c>
      <c r="D30" s="10">
        <v>0</v>
      </c>
      <c r="E30" s="10">
        <v>0</v>
      </c>
      <c r="F30" s="12">
        <v>0</v>
      </c>
      <c r="G30" s="12">
        <v>0</v>
      </c>
      <c r="H30" s="10">
        <v>0</v>
      </c>
      <c r="I30" s="10">
        <v>0</v>
      </c>
      <c r="J30" s="10">
        <v>0</v>
      </c>
    </row>
    <row r="31" spans="1:10" ht="16.899999999999999" customHeight="1" x14ac:dyDescent="0.15">
      <c r="A31" s="7">
        <v>22908</v>
      </c>
      <c r="B31" s="7" t="s">
        <v>73</v>
      </c>
      <c r="C31" s="9">
        <f>[1]L09!C188</f>
        <v>0</v>
      </c>
      <c r="D31" s="10">
        <v>0</v>
      </c>
      <c r="E31" s="10">
        <v>0</v>
      </c>
      <c r="F31" s="12">
        <v>0</v>
      </c>
      <c r="G31" s="12">
        <v>0</v>
      </c>
      <c r="H31" s="10">
        <v>0</v>
      </c>
      <c r="I31" s="10">
        <v>0</v>
      </c>
      <c r="J31" s="10">
        <v>0</v>
      </c>
    </row>
    <row r="32" spans="1:10" ht="16.899999999999999" customHeight="1" x14ac:dyDescent="0.15">
      <c r="A32" s="7">
        <v>22960</v>
      </c>
      <c r="B32" s="7" t="s">
        <v>75</v>
      </c>
      <c r="C32" s="9">
        <f>[1]L09!C197</f>
        <v>717</v>
      </c>
      <c r="D32" s="10">
        <v>0</v>
      </c>
      <c r="E32" s="10">
        <v>0</v>
      </c>
      <c r="F32" s="12">
        <v>0</v>
      </c>
      <c r="G32" s="12">
        <v>0</v>
      </c>
      <c r="H32" s="10">
        <v>0</v>
      </c>
      <c r="I32" s="10">
        <v>0</v>
      </c>
      <c r="J32" s="10">
        <v>0</v>
      </c>
    </row>
    <row r="33" spans="1:10" ht="16.899999999999999" customHeight="1" x14ac:dyDescent="0.15">
      <c r="A33" s="7"/>
      <c r="B33" s="7" t="s">
        <v>77</v>
      </c>
      <c r="C33" s="9">
        <f>[1]L09!C184+[1]L09!C226+[1]L09!C227+[1]L09!C245+[1]L09!C246</f>
        <v>0</v>
      </c>
      <c r="D33" s="10">
        <v>0</v>
      </c>
      <c r="E33" s="10">
        <v>0</v>
      </c>
      <c r="F33" s="12">
        <v>0</v>
      </c>
      <c r="G33" s="12">
        <v>0</v>
      </c>
      <c r="H33" s="10">
        <v>0</v>
      </c>
      <c r="I33" s="10">
        <v>0</v>
      </c>
      <c r="J33" s="10">
        <v>0</v>
      </c>
    </row>
  </sheetData>
  <mergeCells count="12">
    <mergeCell ref="H4:H5"/>
    <mergeCell ref="I4:I5"/>
    <mergeCell ref="J4:J5"/>
    <mergeCell ref="B4:B5"/>
    <mergeCell ref="C4:C5"/>
    <mergeCell ref="D4:D5"/>
    <mergeCell ref="E4:E5"/>
    <mergeCell ref="F4:F5"/>
    <mergeCell ref="G4:G5"/>
    <mergeCell ref="A4:A5"/>
    <mergeCell ref="A2:J2"/>
    <mergeCell ref="A3:J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defaultColWidth="12.125" defaultRowHeight="15.6" customHeight="1" x14ac:dyDescent="0.15"/>
  <cols>
    <col min="1" max="1" width="35" customWidth="1"/>
    <col min="2" max="2" width="19" customWidth="1"/>
    <col min="3" max="3" width="35" customWidth="1"/>
    <col min="4" max="4" width="19" customWidth="1"/>
    <col min="5" max="256" width="12.125" customWidth="1"/>
    <col min="257" max="257" width="35" customWidth="1"/>
    <col min="258" max="258" width="19" customWidth="1"/>
    <col min="259" max="259" width="35" customWidth="1"/>
    <col min="260" max="260" width="19" customWidth="1"/>
    <col min="261" max="512" width="12.125" customWidth="1"/>
    <col min="513" max="513" width="35" customWidth="1"/>
    <col min="514" max="514" width="19" customWidth="1"/>
    <col min="515" max="515" width="35" customWidth="1"/>
    <col min="516" max="516" width="19" customWidth="1"/>
    <col min="517" max="768" width="12.125" customWidth="1"/>
    <col min="769" max="769" width="35" customWidth="1"/>
    <col min="770" max="770" width="19" customWidth="1"/>
    <col min="771" max="771" width="35" customWidth="1"/>
    <col min="772" max="772" width="19" customWidth="1"/>
    <col min="773" max="1024" width="12.125" customWidth="1"/>
    <col min="1025" max="1025" width="35" customWidth="1"/>
    <col min="1026" max="1026" width="19" customWidth="1"/>
    <col min="1027" max="1027" width="35" customWidth="1"/>
    <col min="1028" max="1028" width="19" customWidth="1"/>
    <col min="1029" max="1280" width="12.125" customWidth="1"/>
    <col min="1281" max="1281" width="35" customWidth="1"/>
    <col min="1282" max="1282" width="19" customWidth="1"/>
    <col min="1283" max="1283" width="35" customWidth="1"/>
    <col min="1284" max="1284" width="19" customWidth="1"/>
    <col min="1285" max="1536" width="12.125" customWidth="1"/>
    <col min="1537" max="1537" width="35" customWidth="1"/>
    <col min="1538" max="1538" width="19" customWidth="1"/>
    <col min="1539" max="1539" width="35" customWidth="1"/>
    <col min="1540" max="1540" width="19" customWidth="1"/>
    <col min="1541" max="1792" width="12.125" customWidth="1"/>
    <col min="1793" max="1793" width="35" customWidth="1"/>
    <col min="1794" max="1794" width="19" customWidth="1"/>
    <col min="1795" max="1795" width="35" customWidth="1"/>
    <col min="1796" max="1796" width="19" customWidth="1"/>
    <col min="1797" max="2048" width="12.125" customWidth="1"/>
    <col min="2049" max="2049" width="35" customWidth="1"/>
    <col min="2050" max="2050" width="19" customWidth="1"/>
    <col min="2051" max="2051" width="35" customWidth="1"/>
    <col min="2052" max="2052" width="19" customWidth="1"/>
    <col min="2053" max="2304" width="12.125" customWidth="1"/>
    <col min="2305" max="2305" width="35" customWidth="1"/>
    <col min="2306" max="2306" width="19" customWidth="1"/>
    <col min="2307" max="2307" width="35" customWidth="1"/>
    <col min="2308" max="2308" width="19" customWidth="1"/>
    <col min="2309" max="2560" width="12.125" customWidth="1"/>
    <col min="2561" max="2561" width="35" customWidth="1"/>
    <col min="2562" max="2562" width="19" customWidth="1"/>
    <col min="2563" max="2563" width="35" customWidth="1"/>
    <col min="2564" max="2564" width="19" customWidth="1"/>
    <col min="2565" max="2816" width="12.125" customWidth="1"/>
    <col min="2817" max="2817" width="35" customWidth="1"/>
    <col min="2818" max="2818" width="19" customWidth="1"/>
    <col min="2819" max="2819" width="35" customWidth="1"/>
    <col min="2820" max="2820" width="19" customWidth="1"/>
    <col min="2821" max="3072" width="12.125" customWidth="1"/>
    <col min="3073" max="3073" width="35" customWidth="1"/>
    <col min="3074" max="3074" width="19" customWidth="1"/>
    <col min="3075" max="3075" width="35" customWidth="1"/>
    <col min="3076" max="3076" width="19" customWidth="1"/>
    <col min="3077" max="3328" width="12.125" customWidth="1"/>
    <col min="3329" max="3329" width="35" customWidth="1"/>
    <col min="3330" max="3330" width="19" customWidth="1"/>
    <col min="3331" max="3331" width="35" customWidth="1"/>
    <col min="3332" max="3332" width="19" customWidth="1"/>
    <col min="3333" max="3584" width="12.125" customWidth="1"/>
    <col min="3585" max="3585" width="35" customWidth="1"/>
    <col min="3586" max="3586" width="19" customWidth="1"/>
    <col min="3587" max="3587" width="35" customWidth="1"/>
    <col min="3588" max="3588" width="19" customWidth="1"/>
    <col min="3589" max="3840" width="12.125" customWidth="1"/>
    <col min="3841" max="3841" width="35" customWidth="1"/>
    <col min="3842" max="3842" width="19" customWidth="1"/>
    <col min="3843" max="3843" width="35" customWidth="1"/>
    <col min="3844" max="3844" width="19" customWidth="1"/>
    <col min="3845" max="4096" width="12.125" customWidth="1"/>
    <col min="4097" max="4097" width="35" customWidth="1"/>
    <col min="4098" max="4098" width="19" customWidth="1"/>
    <col min="4099" max="4099" width="35" customWidth="1"/>
    <col min="4100" max="4100" width="19" customWidth="1"/>
    <col min="4101" max="4352" width="12.125" customWidth="1"/>
    <col min="4353" max="4353" width="35" customWidth="1"/>
    <col min="4354" max="4354" width="19" customWidth="1"/>
    <col min="4355" max="4355" width="35" customWidth="1"/>
    <col min="4356" max="4356" width="19" customWidth="1"/>
    <col min="4357" max="4608" width="12.125" customWidth="1"/>
    <col min="4609" max="4609" width="35" customWidth="1"/>
    <col min="4610" max="4610" width="19" customWidth="1"/>
    <col min="4611" max="4611" width="35" customWidth="1"/>
    <col min="4612" max="4612" width="19" customWidth="1"/>
    <col min="4613" max="4864" width="12.125" customWidth="1"/>
    <col min="4865" max="4865" width="35" customWidth="1"/>
    <col min="4866" max="4866" width="19" customWidth="1"/>
    <col min="4867" max="4867" width="35" customWidth="1"/>
    <col min="4868" max="4868" width="19" customWidth="1"/>
    <col min="4869" max="5120" width="12.125" customWidth="1"/>
    <col min="5121" max="5121" width="35" customWidth="1"/>
    <col min="5122" max="5122" width="19" customWidth="1"/>
    <col min="5123" max="5123" width="35" customWidth="1"/>
    <col min="5124" max="5124" width="19" customWidth="1"/>
    <col min="5125" max="5376" width="12.125" customWidth="1"/>
    <col min="5377" max="5377" width="35" customWidth="1"/>
    <col min="5378" max="5378" width="19" customWidth="1"/>
    <col min="5379" max="5379" width="35" customWidth="1"/>
    <col min="5380" max="5380" width="19" customWidth="1"/>
    <col min="5381" max="5632" width="12.125" customWidth="1"/>
    <col min="5633" max="5633" width="35" customWidth="1"/>
    <col min="5634" max="5634" width="19" customWidth="1"/>
    <col min="5635" max="5635" width="35" customWidth="1"/>
    <col min="5636" max="5636" width="19" customWidth="1"/>
    <col min="5637" max="5888" width="12.125" customWidth="1"/>
    <col min="5889" max="5889" width="35" customWidth="1"/>
    <col min="5890" max="5890" width="19" customWidth="1"/>
    <col min="5891" max="5891" width="35" customWidth="1"/>
    <col min="5892" max="5892" width="19" customWidth="1"/>
    <col min="5893" max="6144" width="12.125" customWidth="1"/>
    <col min="6145" max="6145" width="35" customWidth="1"/>
    <col min="6146" max="6146" width="19" customWidth="1"/>
    <col min="6147" max="6147" width="35" customWidth="1"/>
    <col min="6148" max="6148" width="19" customWidth="1"/>
    <col min="6149" max="6400" width="12.125" customWidth="1"/>
    <col min="6401" max="6401" width="35" customWidth="1"/>
    <col min="6402" max="6402" width="19" customWidth="1"/>
    <col min="6403" max="6403" width="35" customWidth="1"/>
    <col min="6404" max="6404" width="19" customWidth="1"/>
    <col min="6405" max="6656" width="12.125" customWidth="1"/>
    <col min="6657" max="6657" width="35" customWidth="1"/>
    <col min="6658" max="6658" width="19" customWidth="1"/>
    <col min="6659" max="6659" width="35" customWidth="1"/>
    <col min="6660" max="6660" width="19" customWidth="1"/>
    <col min="6661" max="6912" width="12.125" customWidth="1"/>
    <col min="6913" max="6913" width="35" customWidth="1"/>
    <col min="6914" max="6914" width="19" customWidth="1"/>
    <col min="6915" max="6915" width="35" customWidth="1"/>
    <col min="6916" max="6916" width="19" customWidth="1"/>
    <col min="6917" max="7168" width="12.125" customWidth="1"/>
    <col min="7169" max="7169" width="35" customWidth="1"/>
    <col min="7170" max="7170" width="19" customWidth="1"/>
    <col min="7171" max="7171" width="35" customWidth="1"/>
    <col min="7172" max="7172" width="19" customWidth="1"/>
    <col min="7173" max="7424" width="12.125" customWidth="1"/>
    <col min="7425" max="7425" width="35" customWidth="1"/>
    <col min="7426" max="7426" width="19" customWidth="1"/>
    <col min="7427" max="7427" width="35" customWidth="1"/>
    <col min="7428" max="7428" width="19" customWidth="1"/>
    <col min="7429" max="7680" width="12.125" customWidth="1"/>
    <col min="7681" max="7681" width="35" customWidth="1"/>
    <col min="7682" max="7682" width="19" customWidth="1"/>
    <col min="7683" max="7683" width="35" customWidth="1"/>
    <col min="7684" max="7684" width="19" customWidth="1"/>
    <col min="7685" max="7936" width="12.125" customWidth="1"/>
    <col min="7937" max="7937" width="35" customWidth="1"/>
    <col min="7938" max="7938" width="19" customWidth="1"/>
    <col min="7939" max="7939" width="35" customWidth="1"/>
    <col min="7940" max="7940" width="19" customWidth="1"/>
    <col min="7941" max="8192" width="12.125" customWidth="1"/>
    <col min="8193" max="8193" width="35" customWidth="1"/>
    <col min="8194" max="8194" width="19" customWidth="1"/>
    <col min="8195" max="8195" width="35" customWidth="1"/>
    <col min="8196" max="8196" width="19" customWidth="1"/>
    <col min="8197" max="8448" width="12.125" customWidth="1"/>
    <col min="8449" max="8449" width="35" customWidth="1"/>
    <col min="8450" max="8450" width="19" customWidth="1"/>
    <col min="8451" max="8451" width="35" customWidth="1"/>
    <col min="8452" max="8452" width="19" customWidth="1"/>
    <col min="8453" max="8704" width="12.125" customWidth="1"/>
    <col min="8705" max="8705" width="35" customWidth="1"/>
    <col min="8706" max="8706" width="19" customWidth="1"/>
    <col min="8707" max="8707" width="35" customWidth="1"/>
    <col min="8708" max="8708" width="19" customWidth="1"/>
    <col min="8709" max="8960" width="12.125" customWidth="1"/>
    <col min="8961" max="8961" width="35" customWidth="1"/>
    <col min="8962" max="8962" width="19" customWidth="1"/>
    <col min="8963" max="8963" width="35" customWidth="1"/>
    <col min="8964" max="8964" width="19" customWidth="1"/>
    <col min="8965" max="9216" width="12.125" customWidth="1"/>
    <col min="9217" max="9217" width="35" customWidth="1"/>
    <col min="9218" max="9218" width="19" customWidth="1"/>
    <col min="9219" max="9219" width="35" customWidth="1"/>
    <col min="9220" max="9220" width="19" customWidth="1"/>
    <col min="9221" max="9472" width="12.125" customWidth="1"/>
    <col min="9473" max="9473" width="35" customWidth="1"/>
    <col min="9474" max="9474" width="19" customWidth="1"/>
    <col min="9475" max="9475" width="35" customWidth="1"/>
    <col min="9476" max="9476" width="19" customWidth="1"/>
    <col min="9477" max="9728" width="12.125" customWidth="1"/>
    <col min="9729" max="9729" width="35" customWidth="1"/>
    <col min="9730" max="9730" width="19" customWidth="1"/>
    <col min="9731" max="9731" width="35" customWidth="1"/>
    <col min="9732" max="9732" width="19" customWidth="1"/>
    <col min="9733" max="9984" width="12.125" customWidth="1"/>
    <col min="9985" max="9985" width="35" customWidth="1"/>
    <col min="9986" max="9986" width="19" customWidth="1"/>
    <col min="9987" max="9987" width="35" customWidth="1"/>
    <col min="9988" max="9988" width="19" customWidth="1"/>
    <col min="9989" max="10240" width="12.125" customWidth="1"/>
    <col min="10241" max="10241" width="35" customWidth="1"/>
    <col min="10242" max="10242" width="19" customWidth="1"/>
    <col min="10243" max="10243" width="35" customWidth="1"/>
    <col min="10244" max="10244" width="19" customWidth="1"/>
    <col min="10245" max="10496" width="12.125" customWidth="1"/>
    <col min="10497" max="10497" width="35" customWidth="1"/>
    <col min="10498" max="10498" width="19" customWidth="1"/>
    <col min="10499" max="10499" width="35" customWidth="1"/>
    <col min="10500" max="10500" width="19" customWidth="1"/>
    <col min="10501" max="10752" width="12.125" customWidth="1"/>
    <col min="10753" max="10753" width="35" customWidth="1"/>
    <col min="10754" max="10754" width="19" customWidth="1"/>
    <col min="10755" max="10755" width="35" customWidth="1"/>
    <col min="10756" max="10756" width="19" customWidth="1"/>
    <col min="10757" max="11008" width="12.125" customWidth="1"/>
    <col min="11009" max="11009" width="35" customWidth="1"/>
    <col min="11010" max="11010" width="19" customWidth="1"/>
    <col min="11011" max="11011" width="35" customWidth="1"/>
    <col min="11012" max="11012" width="19" customWidth="1"/>
    <col min="11013" max="11264" width="12.125" customWidth="1"/>
    <col min="11265" max="11265" width="35" customWidth="1"/>
    <col min="11266" max="11266" width="19" customWidth="1"/>
    <col min="11267" max="11267" width="35" customWidth="1"/>
    <col min="11268" max="11268" width="19" customWidth="1"/>
    <col min="11269" max="11520" width="12.125" customWidth="1"/>
    <col min="11521" max="11521" width="35" customWidth="1"/>
    <col min="11522" max="11522" width="19" customWidth="1"/>
    <col min="11523" max="11523" width="35" customWidth="1"/>
    <col min="11524" max="11524" width="19" customWidth="1"/>
    <col min="11525" max="11776" width="12.125" customWidth="1"/>
    <col min="11777" max="11777" width="35" customWidth="1"/>
    <col min="11778" max="11778" width="19" customWidth="1"/>
    <col min="11779" max="11779" width="35" customWidth="1"/>
    <col min="11780" max="11780" width="19" customWidth="1"/>
    <col min="11781" max="12032" width="12.125" customWidth="1"/>
    <col min="12033" max="12033" width="35" customWidth="1"/>
    <col min="12034" max="12034" width="19" customWidth="1"/>
    <col min="12035" max="12035" width="35" customWidth="1"/>
    <col min="12036" max="12036" width="19" customWidth="1"/>
    <col min="12037" max="12288" width="12.125" customWidth="1"/>
    <col min="12289" max="12289" width="35" customWidth="1"/>
    <col min="12290" max="12290" width="19" customWidth="1"/>
    <col min="12291" max="12291" width="35" customWidth="1"/>
    <col min="12292" max="12292" width="19" customWidth="1"/>
    <col min="12293" max="12544" width="12.125" customWidth="1"/>
    <col min="12545" max="12545" width="35" customWidth="1"/>
    <col min="12546" max="12546" width="19" customWidth="1"/>
    <col min="12547" max="12547" width="35" customWidth="1"/>
    <col min="12548" max="12548" width="19" customWidth="1"/>
    <col min="12549" max="12800" width="12.125" customWidth="1"/>
    <col min="12801" max="12801" width="35" customWidth="1"/>
    <col min="12802" max="12802" width="19" customWidth="1"/>
    <col min="12803" max="12803" width="35" customWidth="1"/>
    <col min="12804" max="12804" width="19" customWidth="1"/>
    <col min="12805" max="13056" width="12.125" customWidth="1"/>
    <col min="13057" max="13057" width="35" customWidth="1"/>
    <col min="13058" max="13058" width="19" customWidth="1"/>
    <col min="13059" max="13059" width="35" customWidth="1"/>
    <col min="13060" max="13060" width="19" customWidth="1"/>
    <col min="13061" max="13312" width="12.125" customWidth="1"/>
    <col min="13313" max="13313" width="35" customWidth="1"/>
    <col min="13314" max="13314" width="19" customWidth="1"/>
    <col min="13315" max="13315" width="35" customWidth="1"/>
    <col min="13316" max="13316" width="19" customWidth="1"/>
    <col min="13317" max="13568" width="12.125" customWidth="1"/>
    <col min="13569" max="13569" width="35" customWidth="1"/>
    <col min="13570" max="13570" width="19" customWidth="1"/>
    <col min="13571" max="13571" width="35" customWidth="1"/>
    <col min="13572" max="13572" width="19" customWidth="1"/>
    <col min="13573" max="13824" width="12.125" customWidth="1"/>
    <col min="13825" max="13825" width="35" customWidth="1"/>
    <col min="13826" max="13826" width="19" customWidth="1"/>
    <col min="13827" max="13827" width="35" customWidth="1"/>
    <col min="13828" max="13828" width="19" customWidth="1"/>
    <col min="13829" max="14080" width="12.125" customWidth="1"/>
    <col min="14081" max="14081" width="35" customWidth="1"/>
    <col min="14082" max="14082" width="19" customWidth="1"/>
    <col min="14083" max="14083" width="35" customWidth="1"/>
    <col min="14084" max="14084" width="19" customWidth="1"/>
    <col min="14085" max="14336" width="12.125" customWidth="1"/>
    <col min="14337" max="14337" width="35" customWidth="1"/>
    <col min="14338" max="14338" width="19" customWidth="1"/>
    <col min="14339" max="14339" width="35" customWidth="1"/>
    <col min="14340" max="14340" width="19" customWidth="1"/>
    <col min="14341" max="14592" width="12.125" customWidth="1"/>
    <col min="14593" max="14593" width="35" customWidth="1"/>
    <col min="14594" max="14594" width="19" customWidth="1"/>
    <col min="14595" max="14595" width="35" customWidth="1"/>
    <col min="14596" max="14596" width="19" customWidth="1"/>
    <col min="14597" max="14848" width="12.125" customWidth="1"/>
    <col min="14849" max="14849" width="35" customWidth="1"/>
    <col min="14850" max="14850" width="19" customWidth="1"/>
    <col min="14851" max="14851" width="35" customWidth="1"/>
    <col min="14852" max="14852" width="19" customWidth="1"/>
    <col min="14853" max="15104" width="12.125" customWidth="1"/>
    <col min="15105" max="15105" width="35" customWidth="1"/>
    <col min="15106" max="15106" width="19" customWidth="1"/>
    <col min="15107" max="15107" width="35" customWidth="1"/>
    <col min="15108" max="15108" width="19" customWidth="1"/>
    <col min="15109" max="15360" width="12.125" customWidth="1"/>
    <col min="15361" max="15361" width="35" customWidth="1"/>
    <col min="15362" max="15362" width="19" customWidth="1"/>
    <col min="15363" max="15363" width="35" customWidth="1"/>
    <col min="15364" max="15364" width="19" customWidth="1"/>
    <col min="15365" max="15616" width="12.125" customWidth="1"/>
    <col min="15617" max="15617" width="35" customWidth="1"/>
    <col min="15618" max="15618" width="19" customWidth="1"/>
    <col min="15619" max="15619" width="35" customWidth="1"/>
    <col min="15620" max="15620" width="19" customWidth="1"/>
    <col min="15621" max="15872" width="12.125" customWidth="1"/>
    <col min="15873" max="15873" width="35" customWidth="1"/>
    <col min="15874" max="15874" width="19" customWidth="1"/>
    <col min="15875" max="15875" width="35" customWidth="1"/>
    <col min="15876" max="15876" width="19" customWidth="1"/>
    <col min="15877" max="16128" width="12.125" customWidth="1"/>
    <col min="16129" max="16129" width="35" customWidth="1"/>
    <col min="16130" max="16130" width="19" customWidth="1"/>
    <col min="16131" max="16131" width="35" customWidth="1"/>
    <col min="16132" max="16132" width="19" customWidth="1"/>
    <col min="16133" max="16384" width="12.125" customWidth="1"/>
  </cols>
  <sheetData>
    <row r="1" spans="1:4" ht="18.75" customHeight="1" x14ac:dyDescent="0.15">
      <c r="A1" t="s">
        <v>131</v>
      </c>
    </row>
    <row r="2" spans="1:4" ht="22.5" x14ac:dyDescent="0.15">
      <c r="A2" s="1" t="s">
        <v>82</v>
      </c>
      <c r="B2" s="1"/>
      <c r="C2" s="1"/>
      <c r="D2" s="1"/>
    </row>
    <row r="3" spans="1:4" ht="13.5" x14ac:dyDescent="0.15">
      <c r="A3" s="2" t="s">
        <v>0</v>
      </c>
      <c r="B3" s="2"/>
      <c r="C3" s="2"/>
      <c r="D3" s="2"/>
    </row>
    <row r="4" spans="1:4" ht="18" customHeight="1" x14ac:dyDescent="0.15">
      <c r="A4" s="8" t="s">
        <v>83</v>
      </c>
      <c r="B4" s="8" t="s">
        <v>3</v>
      </c>
      <c r="C4" s="8" t="s">
        <v>83</v>
      </c>
      <c r="D4" s="8" t="s">
        <v>3</v>
      </c>
    </row>
    <row r="5" spans="1:4" ht="18" customHeight="1" x14ac:dyDescent="0.15">
      <c r="A5" s="13" t="s">
        <v>22</v>
      </c>
      <c r="B5" s="9">
        <f>[1]L10!C6</f>
        <v>2953</v>
      </c>
      <c r="C5" s="13" t="s">
        <v>23</v>
      </c>
      <c r="D5" s="9">
        <f>[1]L10!O6</f>
        <v>7980</v>
      </c>
    </row>
    <row r="6" spans="1:4" ht="18" customHeight="1" x14ac:dyDescent="0.15">
      <c r="A6" s="13" t="s">
        <v>84</v>
      </c>
      <c r="B6" s="10">
        <v>5027</v>
      </c>
      <c r="C6" s="13" t="s">
        <v>85</v>
      </c>
      <c r="D6" s="10">
        <v>0</v>
      </c>
    </row>
    <row r="7" spans="1:4" ht="18" customHeight="1" x14ac:dyDescent="0.15">
      <c r="A7" s="13" t="s">
        <v>86</v>
      </c>
      <c r="B7" s="10">
        <v>0</v>
      </c>
      <c r="C7" s="13" t="s">
        <v>87</v>
      </c>
      <c r="D7" s="10">
        <v>0</v>
      </c>
    </row>
    <row r="8" spans="1:4" ht="18" customHeight="1" x14ac:dyDescent="0.15">
      <c r="A8" s="13" t="s">
        <v>6</v>
      </c>
      <c r="B8" s="11">
        <v>0</v>
      </c>
      <c r="C8" s="13"/>
      <c r="D8" s="14"/>
    </row>
    <row r="9" spans="1:4" ht="18" customHeight="1" x14ac:dyDescent="0.15">
      <c r="A9" s="13" t="s">
        <v>88</v>
      </c>
      <c r="B9" s="11">
        <v>0</v>
      </c>
      <c r="C9" s="13"/>
      <c r="D9" s="14"/>
    </row>
    <row r="10" spans="1:4" ht="18" customHeight="1" x14ac:dyDescent="0.15">
      <c r="A10" s="13" t="s">
        <v>89</v>
      </c>
      <c r="B10" s="9">
        <f>B11+B12</f>
        <v>0</v>
      </c>
      <c r="C10" s="13" t="s">
        <v>90</v>
      </c>
      <c r="D10" s="12">
        <v>0</v>
      </c>
    </row>
    <row r="11" spans="1:4" ht="18" customHeight="1" x14ac:dyDescent="0.15">
      <c r="A11" s="13" t="s">
        <v>91</v>
      </c>
      <c r="B11" s="12">
        <v>0</v>
      </c>
      <c r="C11" s="13"/>
      <c r="D11" s="14"/>
    </row>
    <row r="12" spans="1:4" ht="18" customHeight="1" x14ac:dyDescent="0.15">
      <c r="A12" s="13" t="s">
        <v>92</v>
      </c>
      <c r="B12" s="12">
        <v>0</v>
      </c>
      <c r="C12" s="13"/>
      <c r="D12" s="14"/>
    </row>
    <row r="13" spans="1:4" ht="18" customHeight="1" x14ac:dyDescent="0.15">
      <c r="A13" s="13" t="s">
        <v>9</v>
      </c>
      <c r="B13" s="9">
        <f>B14</f>
        <v>0</v>
      </c>
      <c r="C13" s="13" t="s">
        <v>17</v>
      </c>
      <c r="D13" s="9">
        <f>D14</f>
        <v>0</v>
      </c>
    </row>
    <row r="14" spans="1:4" ht="18" customHeight="1" x14ac:dyDescent="0.15">
      <c r="A14" s="13" t="s">
        <v>93</v>
      </c>
      <c r="B14" s="9">
        <f>B15</f>
        <v>0</v>
      </c>
      <c r="C14" s="13" t="s">
        <v>94</v>
      </c>
      <c r="D14" s="12">
        <v>0</v>
      </c>
    </row>
    <row r="15" spans="1:4" ht="18" customHeight="1" x14ac:dyDescent="0.15">
      <c r="A15" s="13" t="s">
        <v>95</v>
      </c>
      <c r="B15" s="12">
        <v>0</v>
      </c>
      <c r="C15" s="13"/>
      <c r="D15" s="14"/>
    </row>
    <row r="16" spans="1:4" ht="18" customHeight="1" x14ac:dyDescent="0.15">
      <c r="A16" s="13" t="s">
        <v>10</v>
      </c>
      <c r="B16" s="9">
        <f>B17</f>
        <v>0</v>
      </c>
      <c r="C16" s="13" t="s">
        <v>18</v>
      </c>
      <c r="D16" s="10">
        <v>0</v>
      </c>
    </row>
    <row r="17" spans="1:4" ht="18" customHeight="1" x14ac:dyDescent="0.15">
      <c r="A17" s="13" t="s">
        <v>96</v>
      </c>
      <c r="B17" s="10">
        <v>0</v>
      </c>
      <c r="C17" s="13"/>
      <c r="D17" s="14"/>
    </row>
    <row r="18" spans="1:4" ht="18" customHeight="1" x14ac:dyDescent="0.15">
      <c r="A18" s="13" t="s">
        <v>97</v>
      </c>
      <c r="B18" s="10">
        <v>0</v>
      </c>
      <c r="C18" s="13" t="s">
        <v>98</v>
      </c>
      <c r="D18" s="10">
        <v>0</v>
      </c>
    </row>
    <row r="19" spans="1:4" ht="18" customHeight="1" x14ac:dyDescent="0.15">
      <c r="A19" s="13" t="s">
        <v>99</v>
      </c>
      <c r="B19" s="10">
        <v>0</v>
      </c>
      <c r="C19" s="13" t="s">
        <v>100</v>
      </c>
      <c r="D19" s="10">
        <v>0</v>
      </c>
    </row>
    <row r="20" spans="1:4" ht="18" customHeight="1" x14ac:dyDescent="0.15">
      <c r="A20" s="13"/>
      <c r="B20" s="14"/>
      <c r="C20" s="13" t="s">
        <v>21</v>
      </c>
      <c r="D20" s="9">
        <f>[1]L10!Y6</f>
        <v>0</v>
      </c>
    </row>
    <row r="21" spans="1:4" ht="18" customHeight="1" x14ac:dyDescent="0.15">
      <c r="A21" s="13"/>
      <c r="B21" s="14"/>
      <c r="C21" s="13" t="s">
        <v>101</v>
      </c>
      <c r="D21" s="9">
        <f>B22-D5-D6-D7-D10-D13-D16-D18-D19-D20</f>
        <v>0</v>
      </c>
    </row>
    <row r="22" spans="1:4" ht="18" customHeight="1" x14ac:dyDescent="0.15">
      <c r="A22" s="8" t="s">
        <v>102</v>
      </c>
      <c r="B22" s="9">
        <f>SUM(B5:B10,B13,B16,B18:B19)</f>
        <v>7980</v>
      </c>
      <c r="C22" s="8" t="s">
        <v>103</v>
      </c>
      <c r="D22" s="9">
        <f>SUM(D5:D7,D10,D13,D16,D18:D21)</f>
        <v>7980</v>
      </c>
    </row>
    <row r="23" spans="1:4" ht="18" customHeight="1" x14ac:dyDescent="0.15"/>
  </sheetData>
  <mergeCells count="2">
    <mergeCell ref="A2:D2"/>
    <mergeCell ref="A3:D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G25" sqref="G25"/>
    </sheetView>
  </sheetViews>
  <sheetFormatPr defaultColWidth="12.125" defaultRowHeight="17.100000000000001" customHeight="1" x14ac:dyDescent="0.15"/>
  <cols>
    <col min="1" max="1" width="35.5" customWidth="1"/>
    <col min="2" max="6" width="15.75" customWidth="1"/>
    <col min="7" max="256" width="12.125" customWidth="1"/>
    <col min="257" max="257" width="35.5" customWidth="1"/>
    <col min="258" max="262" width="15.75" customWidth="1"/>
    <col min="263" max="512" width="12.125" customWidth="1"/>
    <col min="513" max="513" width="35.5" customWidth="1"/>
    <col min="514" max="518" width="15.75" customWidth="1"/>
    <col min="519" max="768" width="12.125" customWidth="1"/>
    <col min="769" max="769" width="35.5" customWidth="1"/>
    <col min="770" max="774" width="15.75" customWidth="1"/>
    <col min="775" max="1024" width="12.125" customWidth="1"/>
    <col min="1025" max="1025" width="35.5" customWidth="1"/>
    <col min="1026" max="1030" width="15.75" customWidth="1"/>
    <col min="1031" max="1280" width="12.125" customWidth="1"/>
    <col min="1281" max="1281" width="35.5" customWidth="1"/>
    <col min="1282" max="1286" width="15.75" customWidth="1"/>
    <col min="1287" max="1536" width="12.125" customWidth="1"/>
    <col min="1537" max="1537" width="35.5" customWidth="1"/>
    <col min="1538" max="1542" width="15.75" customWidth="1"/>
    <col min="1543" max="1792" width="12.125" customWidth="1"/>
    <col min="1793" max="1793" width="35.5" customWidth="1"/>
    <col min="1794" max="1798" width="15.75" customWidth="1"/>
    <col min="1799" max="2048" width="12.125" customWidth="1"/>
    <col min="2049" max="2049" width="35.5" customWidth="1"/>
    <col min="2050" max="2054" width="15.75" customWidth="1"/>
    <col min="2055" max="2304" width="12.125" customWidth="1"/>
    <col min="2305" max="2305" width="35.5" customWidth="1"/>
    <col min="2306" max="2310" width="15.75" customWidth="1"/>
    <col min="2311" max="2560" width="12.125" customWidth="1"/>
    <col min="2561" max="2561" width="35.5" customWidth="1"/>
    <col min="2562" max="2566" width="15.75" customWidth="1"/>
    <col min="2567" max="2816" width="12.125" customWidth="1"/>
    <col min="2817" max="2817" width="35.5" customWidth="1"/>
    <col min="2818" max="2822" width="15.75" customWidth="1"/>
    <col min="2823" max="3072" width="12.125" customWidth="1"/>
    <col min="3073" max="3073" width="35.5" customWidth="1"/>
    <col min="3074" max="3078" width="15.75" customWidth="1"/>
    <col min="3079" max="3328" width="12.125" customWidth="1"/>
    <col min="3329" max="3329" width="35.5" customWidth="1"/>
    <col min="3330" max="3334" width="15.75" customWidth="1"/>
    <col min="3335" max="3584" width="12.125" customWidth="1"/>
    <col min="3585" max="3585" width="35.5" customWidth="1"/>
    <col min="3586" max="3590" width="15.75" customWidth="1"/>
    <col min="3591" max="3840" width="12.125" customWidth="1"/>
    <col min="3841" max="3841" width="35.5" customWidth="1"/>
    <col min="3842" max="3846" width="15.75" customWidth="1"/>
    <col min="3847" max="4096" width="12.125" customWidth="1"/>
    <col min="4097" max="4097" width="35.5" customWidth="1"/>
    <col min="4098" max="4102" width="15.75" customWidth="1"/>
    <col min="4103" max="4352" width="12.125" customWidth="1"/>
    <col min="4353" max="4353" width="35.5" customWidth="1"/>
    <col min="4354" max="4358" width="15.75" customWidth="1"/>
    <col min="4359" max="4608" width="12.125" customWidth="1"/>
    <col min="4609" max="4609" width="35.5" customWidth="1"/>
    <col min="4610" max="4614" width="15.75" customWidth="1"/>
    <col min="4615" max="4864" width="12.125" customWidth="1"/>
    <col min="4865" max="4865" width="35.5" customWidth="1"/>
    <col min="4866" max="4870" width="15.75" customWidth="1"/>
    <col min="4871" max="5120" width="12.125" customWidth="1"/>
    <col min="5121" max="5121" width="35.5" customWidth="1"/>
    <col min="5122" max="5126" width="15.75" customWidth="1"/>
    <col min="5127" max="5376" width="12.125" customWidth="1"/>
    <col min="5377" max="5377" width="35.5" customWidth="1"/>
    <col min="5378" max="5382" width="15.75" customWidth="1"/>
    <col min="5383" max="5632" width="12.125" customWidth="1"/>
    <col min="5633" max="5633" width="35.5" customWidth="1"/>
    <col min="5634" max="5638" width="15.75" customWidth="1"/>
    <col min="5639" max="5888" width="12.125" customWidth="1"/>
    <col min="5889" max="5889" width="35.5" customWidth="1"/>
    <col min="5890" max="5894" width="15.75" customWidth="1"/>
    <col min="5895" max="6144" width="12.125" customWidth="1"/>
    <col min="6145" max="6145" width="35.5" customWidth="1"/>
    <col min="6146" max="6150" width="15.75" customWidth="1"/>
    <col min="6151" max="6400" width="12.125" customWidth="1"/>
    <col min="6401" max="6401" width="35.5" customWidth="1"/>
    <col min="6402" max="6406" width="15.75" customWidth="1"/>
    <col min="6407" max="6656" width="12.125" customWidth="1"/>
    <col min="6657" max="6657" width="35.5" customWidth="1"/>
    <col min="6658" max="6662" width="15.75" customWidth="1"/>
    <col min="6663" max="6912" width="12.125" customWidth="1"/>
    <col min="6913" max="6913" width="35.5" customWidth="1"/>
    <col min="6914" max="6918" width="15.75" customWidth="1"/>
    <col min="6919" max="7168" width="12.125" customWidth="1"/>
    <col min="7169" max="7169" width="35.5" customWidth="1"/>
    <col min="7170" max="7174" width="15.75" customWidth="1"/>
    <col min="7175" max="7424" width="12.125" customWidth="1"/>
    <col min="7425" max="7425" width="35.5" customWidth="1"/>
    <col min="7426" max="7430" width="15.75" customWidth="1"/>
    <col min="7431" max="7680" width="12.125" customWidth="1"/>
    <col min="7681" max="7681" width="35.5" customWidth="1"/>
    <col min="7682" max="7686" width="15.75" customWidth="1"/>
    <col min="7687" max="7936" width="12.125" customWidth="1"/>
    <col min="7937" max="7937" width="35.5" customWidth="1"/>
    <col min="7938" max="7942" width="15.75" customWidth="1"/>
    <col min="7943" max="8192" width="12.125" customWidth="1"/>
    <col min="8193" max="8193" width="35.5" customWidth="1"/>
    <col min="8194" max="8198" width="15.75" customWidth="1"/>
    <col min="8199" max="8448" width="12.125" customWidth="1"/>
    <col min="8449" max="8449" width="35.5" customWidth="1"/>
    <col min="8450" max="8454" width="15.75" customWidth="1"/>
    <col min="8455" max="8704" width="12.125" customWidth="1"/>
    <col min="8705" max="8705" width="35.5" customWidth="1"/>
    <col min="8706" max="8710" width="15.75" customWidth="1"/>
    <col min="8711" max="8960" width="12.125" customWidth="1"/>
    <col min="8961" max="8961" width="35.5" customWidth="1"/>
    <col min="8962" max="8966" width="15.75" customWidth="1"/>
    <col min="8967" max="9216" width="12.125" customWidth="1"/>
    <col min="9217" max="9217" width="35.5" customWidth="1"/>
    <col min="9218" max="9222" width="15.75" customWidth="1"/>
    <col min="9223" max="9472" width="12.125" customWidth="1"/>
    <col min="9473" max="9473" width="35.5" customWidth="1"/>
    <col min="9474" max="9478" width="15.75" customWidth="1"/>
    <col min="9479" max="9728" width="12.125" customWidth="1"/>
    <col min="9729" max="9729" width="35.5" customWidth="1"/>
    <col min="9730" max="9734" width="15.75" customWidth="1"/>
    <col min="9735" max="9984" width="12.125" customWidth="1"/>
    <col min="9985" max="9985" width="35.5" customWidth="1"/>
    <col min="9986" max="9990" width="15.75" customWidth="1"/>
    <col min="9991" max="10240" width="12.125" customWidth="1"/>
    <col min="10241" max="10241" width="35.5" customWidth="1"/>
    <col min="10242" max="10246" width="15.75" customWidth="1"/>
    <col min="10247" max="10496" width="12.125" customWidth="1"/>
    <col min="10497" max="10497" width="35.5" customWidth="1"/>
    <col min="10498" max="10502" width="15.75" customWidth="1"/>
    <col min="10503" max="10752" width="12.125" customWidth="1"/>
    <col min="10753" max="10753" width="35.5" customWidth="1"/>
    <col min="10754" max="10758" width="15.75" customWidth="1"/>
    <col min="10759" max="11008" width="12.125" customWidth="1"/>
    <col min="11009" max="11009" width="35.5" customWidth="1"/>
    <col min="11010" max="11014" width="15.75" customWidth="1"/>
    <col min="11015" max="11264" width="12.125" customWidth="1"/>
    <col min="11265" max="11265" width="35.5" customWidth="1"/>
    <col min="11266" max="11270" width="15.75" customWidth="1"/>
    <col min="11271" max="11520" width="12.125" customWidth="1"/>
    <col min="11521" max="11521" width="35.5" customWidth="1"/>
    <col min="11522" max="11526" width="15.75" customWidth="1"/>
    <col min="11527" max="11776" width="12.125" customWidth="1"/>
    <col min="11777" max="11777" width="35.5" customWidth="1"/>
    <col min="11778" max="11782" width="15.75" customWidth="1"/>
    <col min="11783" max="12032" width="12.125" customWidth="1"/>
    <col min="12033" max="12033" width="35.5" customWidth="1"/>
    <col min="12034" max="12038" width="15.75" customWidth="1"/>
    <col min="12039" max="12288" width="12.125" customWidth="1"/>
    <col min="12289" max="12289" width="35.5" customWidth="1"/>
    <col min="12290" max="12294" width="15.75" customWidth="1"/>
    <col min="12295" max="12544" width="12.125" customWidth="1"/>
    <col min="12545" max="12545" width="35.5" customWidth="1"/>
    <col min="12546" max="12550" width="15.75" customWidth="1"/>
    <col min="12551" max="12800" width="12.125" customWidth="1"/>
    <col min="12801" max="12801" width="35.5" customWidth="1"/>
    <col min="12802" max="12806" width="15.75" customWidth="1"/>
    <col min="12807" max="13056" width="12.125" customWidth="1"/>
    <col min="13057" max="13057" width="35.5" customWidth="1"/>
    <col min="13058" max="13062" width="15.75" customWidth="1"/>
    <col min="13063" max="13312" width="12.125" customWidth="1"/>
    <col min="13313" max="13313" width="35.5" customWidth="1"/>
    <col min="13314" max="13318" width="15.75" customWidth="1"/>
    <col min="13319" max="13568" width="12.125" customWidth="1"/>
    <col min="13569" max="13569" width="35.5" customWidth="1"/>
    <col min="13570" max="13574" width="15.75" customWidth="1"/>
    <col min="13575" max="13824" width="12.125" customWidth="1"/>
    <col min="13825" max="13825" width="35.5" customWidth="1"/>
    <col min="13826" max="13830" width="15.75" customWidth="1"/>
    <col min="13831" max="14080" width="12.125" customWidth="1"/>
    <col min="14081" max="14081" width="35.5" customWidth="1"/>
    <col min="14082" max="14086" width="15.75" customWidth="1"/>
    <col min="14087" max="14336" width="12.125" customWidth="1"/>
    <col min="14337" max="14337" width="35.5" customWidth="1"/>
    <col min="14338" max="14342" width="15.75" customWidth="1"/>
    <col min="14343" max="14592" width="12.125" customWidth="1"/>
    <col min="14593" max="14593" width="35.5" customWidth="1"/>
    <col min="14594" max="14598" width="15.75" customWidth="1"/>
    <col min="14599" max="14848" width="12.125" customWidth="1"/>
    <col min="14849" max="14849" width="35.5" customWidth="1"/>
    <col min="14850" max="14854" width="15.75" customWidth="1"/>
    <col min="14855" max="15104" width="12.125" customWidth="1"/>
    <col min="15105" max="15105" width="35.5" customWidth="1"/>
    <col min="15106" max="15110" width="15.75" customWidth="1"/>
    <col min="15111" max="15360" width="12.125" customWidth="1"/>
    <col min="15361" max="15361" width="35.5" customWidth="1"/>
    <col min="15362" max="15366" width="15.75" customWidth="1"/>
    <col min="15367" max="15616" width="12.125" customWidth="1"/>
    <col min="15617" max="15617" width="35.5" customWidth="1"/>
    <col min="15618" max="15622" width="15.75" customWidth="1"/>
    <col min="15623" max="15872" width="12.125" customWidth="1"/>
    <col min="15873" max="15873" width="35.5" customWidth="1"/>
    <col min="15874" max="15878" width="15.75" customWidth="1"/>
    <col min="15879" max="16128" width="12.125" customWidth="1"/>
    <col min="16129" max="16129" width="35.5" customWidth="1"/>
    <col min="16130" max="16134" width="15.75" customWidth="1"/>
    <col min="16135" max="16384" width="12.125" customWidth="1"/>
  </cols>
  <sheetData>
    <row r="1" spans="1:6" ht="17.100000000000001" customHeight="1" x14ac:dyDescent="0.15">
      <c r="A1" t="s">
        <v>132</v>
      </c>
    </row>
    <row r="2" spans="1:6" ht="22.5" x14ac:dyDescent="0.15">
      <c r="A2" s="1" t="s">
        <v>104</v>
      </c>
      <c r="B2" s="1"/>
      <c r="C2" s="1"/>
      <c r="D2" s="1"/>
      <c r="E2" s="1"/>
      <c r="F2" s="1"/>
    </row>
    <row r="3" spans="1:6" ht="13.5" x14ac:dyDescent="0.15">
      <c r="A3" s="2" t="s">
        <v>105</v>
      </c>
      <c r="B3" s="2"/>
      <c r="C3" s="2"/>
      <c r="D3" s="2"/>
      <c r="E3" s="2"/>
      <c r="F3" s="2"/>
    </row>
    <row r="4" spans="1:6" ht="24" x14ac:dyDescent="0.15">
      <c r="A4" s="8" t="s">
        <v>83</v>
      </c>
      <c r="B4" s="15" t="s">
        <v>106</v>
      </c>
      <c r="C4" s="15" t="s">
        <v>107</v>
      </c>
      <c r="D4" s="15" t="s">
        <v>108</v>
      </c>
      <c r="E4" s="15" t="s">
        <v>109</v>
      </c>
      <c r="F4" s="15" t="s">
        <v>110</v>
      </c>
    </row>
    <row r="5" spans="1:6" ht="13.5" x14ac:dyDescent="0.15">
      <c r="A5" s="16" t="s">
        <v>111</v>
      </c>
      <c r="B5" s="9">
        <f>SUM(B6:B22)</f>
        <v>7719</v>
      </c>
      <c r="C5" s="9">
        <f>SUM(C6:C22)</f>
        <v>0</v>
      </c>
      <c r="D5" s="9">
        <f>SUM(D6:D22)</f>
        <v>0</v>
      </c>
      <c r="E5" s="9">
        <f>SUM(E6:E22)</f>
        <v>0</v>
      </c>
      <c r="F5" s="9">
        <f>SUM(F6:F22)</f>
        <v>7719</v>
      </c>
    </row>
    <row r="6" spans="1:6" ht="13.5" x14ac:dyDescent="0.15">
      <c r="A6" s="13" t="s">
        <v>112</v>
      </c>
      <c r="B6" s="11">
        <v>0</v>
      </c>
      <c r="C6" s="12">
        <v>0</v>
      </c>
      <c r="D6" s="12">
        <v>0</v>
      </c>
      <c r="E6" s="12">
        <v>0</v>
      </c>
      <c r="F6" s="9">
        <f t="shared" ref="F6:F22" si="0">B6+C6-D6-E6</f>
        <v>0</v>
      </c>
    </row>
    <row r="7" spans="1:6" ht="13.5" x14ac:dyDescent="0.15">
      <c r="A7" s="13" t="s">
        <v>113</v>
      </c>
      <c r="B7" s="11">
        <v>0</v>
      </c>
      <c r="C7" s="12">
        <v>0</v>
      </c>
      <c r="D7" s="12">
        <v>0</v>
      </c>
      <c r="E7" s="12">
        <v>0</v>
      </c>
      <c r="F7" s="9">
        <f t="shared" si="0"/>
        <v>0</v>
      </c>
    </row>
    <row r="8" spans="1:6" ht="13.5" x14ac:dyDescent="0.15">
      <c r="A8" s="13" t="s">
        <v>114</v>
      </c>
      <c r="B8" s="11">
        <v>0</v>
      </c>
      <c r="C8" s="12">
        <v>0</v>
      </c>
      <c r="D8" s="12">
        <v>0</v>
      </c>
      <c r="E8" s="12">
        <v>-7719</v>
      </c>
      <c r="F8" s="9">
        <f t="shared" si="0"/>
        <v>7719</v>
      </c>
    </row>
    <row r="9" spans="1:6" ht="13.5" x14ac:dyDescent="0.15">
      <c r="A9" s="13" t="s">
        <v>115</v>
      </c>
      <c r="B9" s="11">
        <v>0</v>
      </c>
      <c r="C9" s="12">
        <v>0</v>
      </c>
      <c r="D9" s="12">
        <v>0</v>
      </c>
      <c r="E9" s="12">
        <v>0</v>
      </c>
      <c r="F9" s="9">
        <f t="shared" si="0"/>
        <v>0</v>
      </c>
    </row>
    <row r="10" spans="1:6" ht="13.5" x14ac:dyDescent="0.15">
      <c r="A10" s="13" t="s">
        <v>116</v>
      </c>
      <c r="B10" s="11">
        <v>0</v>
      </c>
      <c r="C10" s="12">
        <v>0</v>
      </c>
      <c r="D10" s="12">
        <v>0</v>
      </c>
      <c r="E10" s="12">
        <v>0</v>
      </c>
      <c r="F10" s="9">
        <f t="shared" si="0"/>
        <v>0</v>
      </c>
    </row>
    <row r="11" spans="1:6" ht="13.5" x14ac:dyDescent="0.15">
      <c r="A11" s="13" t="s">
        <v>117</v>
      </c>
      <c r="B11" s="11">
        <v>0</v>
      </c>
      <c r="C11" s="12">
        <v>0</v>
      </c>
      <c r="D11" s="12">
        <v>0</v>
      </c>
      <c r="E11" s="12">
        <v>0</v>
      </c>
      <c r="F11" s="9">
        <f t="shared" si="0"/>
        <v>0</v>
      </c>
    </row>
    <row r="12" spans="1:6" ht="13.5" x14ac:dyDescent="0.15">
      <c r="A12" s="13" t="s">
        <v>118</v>
      </c>
      <c r="B12" s="11">
        <v>7719</v>
      </c>
      <c r="C12" s="12">
        <v>0</v>
      </c>
      <c r="D12" s="12">
        <v>0</v>
      </c>
      <c r="E12" s="12">
        <v>7719</v>
      </c>
      <c r="F12" s="9">
        <f t="shared" si="0"/>
        <v>0</v>
      </c>
    </row>
    <row r="13" spans="1:6" ht="13.5" x14ac:dyDescent="0.15">
      <c r="A13" s="13" t="s">
        <v>119</v>
      </c>
      <c r="B13" s="11">
        <v>0</v>
      </c>
      <c r="C13" s="12">
        <v>0</v>
      </c>
      <c r="D13" s="12">
        <v>0</v>
      </c>
      <c r="E13" s="12">
        <v>0</v>
      </c>
      <c r="F13" s="9">
        <f t="shared" si="0"/>
        <v>0</v>
      </c>
    </row>
    <row r="14" spans="1:6" ht="13.5" x14ac:dyDescent="0.15">
      <c r="A14" s="13" t="s">
        <v>120</v>
      </c>
      <c r="B14" s="11">
        <v>0</v>
      </c>
      <c r="C14" s="12">
        <v>0</v>
      </c>
      <c r="D14" s="12">
        <v>0</v>
      </c>
      <c r="E14" s="12">
        <v>0</v>
      </c>
      <c r="F14" s="9">
        <f t="shared" si="0"/>
        <v>0</v>
      </c>
    </row>
    <row r="15" spans="1:6" ht="13.5" x14ac:dyDescent="0.15">
      <c r="A15" s="13" t="s">
        <v>121</v>
      </c>
      <c r="B15" s="11">
        <v>0</v>
      </c>
      <c r="C15" s="12">
        <v>0</v>
      </c>
      <c r="D15" s="12">
        <v>0</v>
      </c>
      <c r="E15" s="12">
        <v>0</v>
      </c>
      <c r="F15" s="9">
        <f t="shared" si="0"/>
        <v>0</v>
      </c>
    </row>
    <row r="16" spans="1:6" ht="13.5" x14ac:dyDescent="0.15">
      <c r="A16" s="13" t="s">
        <v>122</v>
      </c>
      <c r="B16" s="11">
        <v>0</v>
      </c>
      <c r="C16" s="12">
        <v>0</v>
      </c>
      <c r="D16" s="12">
        <v>0</v>
      </c>
      <c r="E16" s="12">
        <v>0</v>
      </c>
      <c r="F16" s="9">
        <f t="shared" si="0"/>
        <v>0</v>
      </c>
    </row>
    <row r="17" spans="1:6" ht="13.5" x14ac:dyDescent="0.15">
      <c r="A17" s="13" t="s">
        <v>123</v>
      </c>
      <c r="B17" s="11">
        <v>0</v>
      </c>
      <c r="C17" s="12">
        <v>0</v>
      </c>
      <c r="D17" s="12">
        <v>0</v>
      </c>
      <c r="E17" s="12">
        <v>0</v>
      </c>
      <c r="F17" s="9">
        <f t="shared" si="0"/>
        <v>0</v>
      </c>
    </row>
    <row r="18" spans="1:6" ht="13.5" x14ac:dyDescent="0.15">
      <c r="A18" s="13" t="s">
        <v>124</v>
      </c>
      <c r="B18" s="11">
        <v>0</v>
      </c>
      <c r="C18" s="12">
        <v>0</v>
      </c>
      <c r="D18" s="12">
        <v>0</v>
      </c>
      <c r="E18" s="12">
        <v>0</v>
      </c>
      <c r="F18" s="9">
        <f t="shared" si="0"/>
        <v>0</v>
      </c>
    </row>
    <row r="19" spans="1:6" ht="13.5" x14ac:dyDescent="0.15">
      <c r="A19" s="13" t="s">
        <v>125</v>
      </c>
      <c r="B19" s="11">
        <v>0</v>
      </c>
      <c r="C19" s="12">
        <v>0</v>
      </c>
      <c r="D19" s="12">
        <v>0</v>
      </c>
      <c r="E19" s="12">
        <v>0</v>
      </c>
      <c r="F19" s="9">
        <f t="shared" si="0"/>
        <v>0</v>
      </c>
    </row>
    <row r="20" spans="1:6" ht="13.5" x14ac:dyDescent="0.15">
      <c r="A20" s="13" t="s">
        <v>126</v>
      </c>
      <c r="B20" s="11">
        <v>0</v>
      </c>
      <c r="C20" s="12">
        <v>0</v>
      </c>
      <c r="D20" s="12">
        <v>0</v>
      </c>
      <c r="E20" s="12">
        <v>0</v>
      </c>
      <c r="F20" s="9">
        <f t="shared" si="0"/>
        <v>0</v>
      </c>
    </row>
    <row r="21" spans="1:6" ht="13.5" x14ac:dyDescent="0.15">
      <c r="A21" s="13" t="s">
        <v>127</v>
      </c>
      <c r="B21" s="11">
        <v>0</v>
      </c>
      <c r="C21" s="12">
        <v>0</v>
      </c>
      <c r="D21" s="12">
        <v>0</v>
      </c>
      <c r="E21" s="12">
        <v>0</v>
      </c>
      <c r="F21" s="9">
        <f t="shared" si="0"/>
        <v>0</v>
      </c>
    </row>
    <row r="22" spans="1:6" ht="13.5" x14ac:dyDescent="0.15">
      <c r="A22" s="13" t="s">
        <v>128</v>
      </c>
      <c r="B22" s="12">
        <v>0</v>
      </c>
      <c r="C22" s="12">
        <v>0</v>
      </c>
      <c r="D22" s="12">
        <v>0</v>
      </c>
      <c r="E22" s="12">
        <v>0</v>
      </c>
      <c r="F22" s="9">
        <f t="shared" si="0"/>
        <v>0</v>
      </c>
    </row>
  </sheetData>
  <mergeCells count="2">
    <mergeCell ref="A2:F2"/>
    <mergeCell ref="A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政府性基金收入决算表（七）</vt:lpstr>
      <vt:lpstr>政府性基金支出决算表（八）</vt:lpstr>
      <vt:lpstr>政府性基金转移支付决算表（九）</vt:lpstr>
      <vt:lpstr>政府专项债务限额和余额情况决算表（十）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2020-10-13T02:28:16Z</dcterms:modified>
</cp:coreProperties>
</file>