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export" sheetId="1" r:id="rId1"/>
  </sheets>
  <definedNames>
    <definedName name="_xlnm._FilterDatabase" localSheetId="0" hidden="1">export!$A$2:$F$6645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<sst xmlns="http://schemas.openxmlformats.org/spreadsheetml/2006/main" count="20053" uniqueCount="68">
  <si>
    <t>姓名</t>
  </si>
  <si>
    <t>乡镇编码</t>
  </si>
  <si>
    <t>乡镇名称</t>
  </si>
  <si>
    <t>村名称</t>
  </si>
  <si>
    <t>待遇享受开始年月</t>
  </si>
  <si>
    <t>待遇发放状态</t>
  </si>
  <si>
    <t>沼山镇</t>
  </si>
  <si>
    <t>湖瓢村</t>
  </si>
  <si>
    <t>正常发放</t>
  </si>
  <si>
    <t>少丰村</t>
  </si>
  <si>
    <t>桥柯村</t>
  </si>
  <si>
    <t>王铺村</t>
  </si>
  <si>
    <t>永塘村</t>
  </si>
  <si>
    <t>沼山村</t>
  </si>
  <si>
    <t>下柯村</t>
  </si>
  <si>
    <t>牛山村</t>
  </si>
  <si>
    <t>熊**</t>
  </si>
  <si>
    <t>居民村</t>
  </si>
  <si>
    <t>明**</t>
  </si>
  <si>
    <t>孟**</t>
  </si>
  <si>
    <t>刘**</t>
  </si>
  <si>
    <t>夏**</t>
  </si>
  <si>
    <t>艾**</t>
  </si>
  <si>
    <t>张**</t>
  </si>
  <si>
    <t>尹**</t>
  </si>
  <si>
    <t>陈**</t>
  </si>
  <si>
    <t>朱山东村</t>
  </si>
  <si>
    <t>终止发放</t>
  </si>
  <si>
    <t>杨井村</t>
  </si>
  <si>
    <t>东井村</t>
  </si>
  <si>
    <t>畈雄村</t>
  </si>
  <si>
    <t>新桥村</t>
  </si>
  <si>
    <t>夏咀村</t>
  </si>
  <si>
    <t>楠竹村</t>
  </si>
  <si>
    <t>丛林村</t>
  </si>
  <si>
    <t>桐油村</t>
  </si>
  <si>
    <t>洪内村</t>
  </si>
  <si>
    <t>暂停发放</t>
  </si>
  <si>
    <t>柯**</t>
  </si>
  <si>
    <t>高**</t>
  </si>
  <si>
    <t>骆**</t>
  </si>
  <si>
    <t>贺**</t>
  </si>
  <si>
    <t>胡**</t>
  </si>
  <si>
    <t>黄**</t>
  </si>
  <si>
    <t>祝**</t>
  </si>
  <si>
    <t>阮**</t>
  </si>
  <si>
    <t>金**</t>
  </si>
  <si>
    <t>余**</t>
  </si>
  <si>
    <t>吴**</t>
  </si>
  <si>
    <t>汤**</t>
  </si>
  <si>
    <t>王**</t>
  </si>
  <si>
    <t>华**</t>
  </si>
  <si>
    <t>毛**</t>
  </si>
  <si>
    <t>杜**</t>
  </si>
  <si>
    <t>赵**</t>
  </si>
  <si>
    <t>徐**</t>
  </si>
  <si>
    <t>沈**</t>
  </si>
  <si>
    <t>程**</t>
  </si>
  <si>
    <t>朱**</t>
  </si>
  <si>
    <t>邓**</t>
  </si>
  <si>
    <t>汪**</t>
  </si>
  <si>
    <t>谈**</t>
  </si>
  <si>
    <t>郭**</t>
  </si>
  <si>
    <t>罗**</t>
  </si>
  <si>
    <t>唐**</t>
  </si>
  <si>
    <t>李**</t>
  </si>
  <si>
    <t>芦**</t>
  </si>
  <si>
    <t>彭**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</si>
</sst>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6645"/>
  <sheetViews>
    <sheetView tabSelected="1" zoomScaleSheetLayoutView="60" workbookViewId="0">
      <selection activeCell="K391" sqref="K391"/>
    </sheetView>
  </sheetViews>
  <sheetFormatPr defaultColWidth="9" defaultRowHeight="13.5" outlineLevelCol="5"/>
  <sheetData>
    <row r="1" spans="1:6">
      <c r="A1" s="1"/>
      <c r="B1" s="1"/>
      <c r="C1" s="1"/>
      <c r="D1" s="1"/>
      <c r="E1" s="1"/>
      <c r="F1" s="1"/>
    </row>
    <row r="2" spans="1:6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hidden="1" spans="2:6">
      <c r="B3" t="str">
        <f t="shared" ref="B3:B66" si="0">"42070203"</f>
        <v>42070203</v>
      </c>
      <c r="C3" t="s">
        <v>6</v>
      </c>
      <c r="D3" t="s">
        <v>7</v>
      </c>
      <c r="E3" t="str">
        <f>"201502"</f>
        <v>201502</v>
      </c>
      <c r="F3" t="s">
        <v>8</v>
      </c>
    </row>
    <row r="4" hidden="1" spans="2:6">
      <c r="B4" t="str">
        <f t="shared" si="0"/>
        <v>42070203</v>
      </c>
      <c r="C4" t="s">
        <v>6</v>
      </c>
      <c r="D4" t="s">
        <v>7</v>
      </c>
      <c r="E4" t="str">
        <f>"201402"</f>
        <v>201402</v>
      </c>
      <c r="F4" t="s">
        <v>8</v>
      </c>
    </row>
    <row r="5" hidden="1" spans="2:6">
      <c r="B5" t="str">
        <f t="shared" si="0"/>
        <v>42070203</v>
      </c>
      <c r="C5" t="s">
        <v>6</v>
      </c>
      <c r="D5" t="s">
        <v>7</v>
      </c>
      <c r="E5" t="str">
        <f>"201209"</f>
        <v>201209</v>
      </c>
      <c r="F5" t="s">
        <v>8</v>
      </c>
    </row>
    <row r="6" hidden="1" spans="2:6">
      <c r="B6" t="str">
        <f t="shared" si="0"/>
        <v>42070203</v>
      </c>
      <c r="C6" t="s">
        <v>6</v>
      </c>
      <c r="D6" t="s">
        <v>7</v>
      </c>
      <c r="E6" t="str">
        <f>"201309"</f>
        <v>201309</v>
      </c>
      <c r="F6" t="s">
        <v>8</v>
      </c>
    </row>
    <row r="7" hidden="1" spans="2:6">
      <c r="B7" t="str">
        <f t="shared" si="0"/>
        <v>42070203</v>
      </c>
      <c r="C7" t="s">
        <v>6</v>
      </c>
      <c r="D7" t="s">
        <v>7</v>
      </c>
      <c r="E7" t="str">
        <f>"201305"</f>
        <v>201305</v>
      </c>
      <c r="F7" t="s">
        <v>8</v>
      </c>
    </row>
    <row r="8" hidden="1" spans="2:6">
      <c r="B8" t="str">
        <f t="shared" si="0"/>
        <v>42070203</v>
      </c>
      <c r="C8" t="s">
        <v>6</v>
      </c>
      <c r="D8" t="s">
        <v>7</v>
      </c>
      <c r="E8" t="str">
        <f>"201008"</f>
        <v>201008</v>
      </c>
      <c r="F8" t="s">
        <v>8</v>
      </c>
    </row>
    <row r="9" hidden="1" spans="2:6">
      <c r="B9" t="str">
        <f t="shared" si="0"/>
        <v>42070203</v>
      </c>
      <c r="C9" t="s">
        <v>6</v>
      </c>
      <c r="D9" t="s">
        <v>7</v>
      </c>
      <c r="E9" t="str">
        <f>"201101"</f>
        <v>201101</v>
      </c>
      <c r="F9" t="s">
        <v>8</v>
      </c>
    </row>
    <row r="10" hidden="1" spans="2:6">
      <c r="B10" t="str">
        <f t="shared" si="0"/>
        <v>42070203</v>
      </c>
      <c r="C10" t="s">
        <v>6</v>
      </c>
      <c r="D10" t="s">
        <v>7</v>
      </c>
      <c r="E10" t="str">
        <f>"201106"</f>
        <v>201106</v>
      </c>
      <c r="F10" t="s">
        <v>8</v>
      </c>
    </row>
    <row r="11" hidden="1" spans="2:6">
      <c r="B11" t="str">
        <f t="shared" si="0"/>
        <v>42070203</v>
      </c>
      <c r="C11" t="s">
        <v>6</v>
      </c>
      <c r="D11" t="s">
        <v>7</v>
      </c>
      <c r="E11" t="str">
        <f t="shared" ref="E11:E24" si="1">"201001"</f>
        <v>201001</v>
      </c>
      <c r="F11" t="s">
        <v>8</v>
      </c>
    </row>
    <row r="12" hidden="1" spans="2:6">
      <c r="B12" t="str">
        <f t="shared" si="0"/>
        <v>42070203</v>
      </c>
      <c r="C12" t="s">
        <v>6</v>
      </c>
      <c r="D12" t="s">
        <v>7</v>
      </c>
      <c r="E12" t="str">
        <f t="shared" si="1"/>
        <v>201001</v>
      </c>
      <c r="F12" t="s">
        <v>8</v>
      </c>
    </row>
    <row r="13" hidden="1" spans="2:6">
      <c r="B13" t="str">
        <f t="shared" si="0"/>
        <v>42070203</v>
      </c>
      <c r="C13" t="s">
        <v>6</v>
      </c>
      <c r="D13" t="s">
        <v>7</v>
      </c>
      <c r="E13" t="str">
        <f t="shared" si="1"/>
        <v>201001</v>
      </c>
      <c r="F13" t="s">
        <v>8</v>
      </c>
    </row>
    <row r="14" hidden="1" spans="2:6">
      <c r="B14" t="str">
        <f t="shared" si="0"/>
        <v>42070203</v>
      </c>
      <c r="C14" t="s">
        <v>6</v>
      </c>
      <c r="D14" t="s">
        <v>7</v>
      </c>
      <c r="E14" t="str">
        <f t="shared" si="1"/>
        <v>201001</v>
      </c>
      <c r="F14" t="s">
        <v>8</v>
      </c>
    </row>
    <row r="15" hidden="1" spans="2:6">
      <c r="B15" t="str">
        <f t="shared" si="0"/>
        <v>42070203</v>
      </c>
      <c r="C15" t="s">
        <v>6</v>
      </c>
      <c r="D15" t="s">
        <v>7</v>
      </c>
      <c r="E15" t="str">
        <f t="shared" si="1"/>
        <v>201001</v>
      </c>
      <c r="F15" t="s">
        <v>8</v>
      </c>
    </row>
    <row r="16" hidden="1" spans="2:6">
      <c r="B16" t="str">
        <f t="shared" si="0"/>
        <v>42070203</v>
      </c>
      <c r="C16" t="s">
        <v>6</v>
      </c>
      <c r="D16" t="s">
        <v>7</v>
      </c>
      <c r="E16" t="str">
        <f t="shared" si="1"/>
        <v>201001</v>
      </c>
      <c r="F16" t="s">
        <v>8</v>
      </c>
    </row>
    <row r="17" hidden="1" spans="2:6">
      <c r="B17" t="str">
        <f t="shared" si="0"/>
        <v>42070203</v>
      </c>
      <c r="C17" t="s">
        <v>6</v>
      </c>
      <c r="D17" t="s">
        <v>7</v>
      </c>
      <c r="E17" t="str">
        <f t="shared" si="1"/>
        <v>201001</v>
      </c>
      <c r="F17" t="s">
        <v>8</v>
      </c>
    </row>
    <row r="18" hidden="1" spans="2:6">
      <c r="B18" t="str">
        <f t="shared" si="0"/>
        <v>42070203</v>
      </c>
      <c r="C18" t="s">
        <v>6</v>
      </c>
      <c r="D18" t="s">
        <v>7</v>
      </c>
      <c r="E18" t="str">
        <f t="shared" si="1"/>
        <v>201001</v>
      </c>
      <c r="F18" t="s">
        <v>8</v>
      </c>
    </row>
    <row r="19" hidden="1" spans="2:6">
      <c r="B19" t="str">
        <f t="shared" si="0"/>
        <v>42070203</v>
      </c>
      <c r="C19" t="s">
        <v>6</v>
      </c>
      <c r="D19" t="s">
        <v>7</v>
      </c>
      <c r="E19" t="str">
        <f t="shared" si="1"/>
        <v>201001</v>
      </c>
      <c r="F19" t="s">
        <v>8</v>
      </c>
    </row>
    <row r="20" hidden="1" spans="2:6">
      <c r="B20" t="str">
        <f t="shared" si="0"/>
        <v>42070203</v>
      </c>
      <c r="C20" t="s">
        <v>6</v>
      </c>
      <c r="D20" t="s">
        <v>7</v>
      </c>
      <c r="E20" t="str">
        <f t="shared" si="1"/>
        <v>201001</v>
      </c>
      <c r="F20" t="s">
        <v>8</v>
      </c>
    </row>
    <row r="21" hidden="1" spans="2:6">
      <c r="B21" t="str">
        <f t="shared" si="0"/>
        <v>42070203</v>
      </c>
      <c r="C21" t="s">
        <v>6</v>
      </c>
      <c r="D21" t="s">
        <v>7</v>
      </c>
      <c r="E21" t="str">
        <f t="shared" si="1"/>
        <v>201001</v>
      </c>
      <c r="F21" t="s">
        <v>8</v>
      </c>
    </row>
    <row r="22" hidden="1" spans="2:6">
      <c r="B22" t="str">
        <f t="shared" si="0"/>
        <v>42070203</v>
      </c>
      <c r="C22" t="s">
        <v>6</v>
      </c>
      <c r="D22" t="s">
        <v>7</v>
      </c>
      <c r="E22" t="str">
        <f t="shared" si="1"/>
        <v>201001</v>
      </c>
      <c r="F22" t="s">
        <v>8</v>
      </c>
    </row>
    <row r="23" hidden="1" spans="2:6">
      <c r="B23" t="str">
        <f t="shared" si="0"/>
        <v>42070203</v>
      </c>
      <c r="C23" t="s">
        <v>6</v>
      </c>
      <c r="D23" t="s">
        <v>7</v>
      </c>
      <c r="E23" t="str">
        <f t="shared" si="1"/>
        <v>201001</v>
      </c>
      <c r="F23" t="s">
        <v>8</v>
      </c>
    </row>
    <row r="24" hidden="1" spans="2:6">
      <c r="B24" t="str">
        <f t="shared" si="0"/>
        <v>42070203</v>
      </c>
      <c r="C24" t="s">
        <v>6</v>
      </c>
      <c r="D24" t="s">
        <v>7</v>
      </c>
      <c r="E24" t="str">
        <f t="shared" si="1"/>
        <v>201001</v>
      </c>
      <c r="F24" t="s">
        <v>8</v>
      </c>
    </row>
    <row r="25" hidden="1" spans="2:6">
      <c r="B25" t="str">
        <f t="shared" si="0"/>
        <v>42070203</v>
      </c>
      <c r="C25" t="s">
        <v>6</v>
      </c>
      <c r="D25" t="s">
        <v>7</v>
      </c>
      <c r="E25" t="str">
        <f>"202202"</f>
        <v>202202</v>
      </c>
      <c r="F25" t="s">
        <v>8</v>
      </c>
    </row>
    <row r="26" hidden="1" spans="2:6">
      <c r="B26" t="str">
        <f t="shared" si="0"/>
        <v>42070203</v>
      </c>
      <c r="C26" t="s">
        <v>6</v>
      </c>
      <c r="D26" t="s">
        <v>7</v>
      </c>
      <c r="E26" t="str">
        <f>"202306"</f>
        <v>202306</v>
      </c>
      <c r="F26" t="s">
        <v>8</v>
      </c>
    </row>
    <row r="27" hidden="1" spans="2:6">
      <c r="B27" t="str">
        <f t="shared" si="0"/>
        <v>42070203</v>
      </c>
      <c r="C27" t="s">
        <v>6</v>
      </c>
      <c r="D27" t="s">
        <v>7</v>
      </c>
      <c r="E27" t="str">
        <f>"202203"</f>
        <v>202203</v>
      </c>
      <c r="F27" t="s">
        <v>8</v>
      </c>
    </row>
    <row r="28" hidden="1" spans="2:6">
      <c r="B28" t="str">
        <f t="shared" si="0"/>
        <v>42070203</v>
      </c>
      <c r="C28" t="s">
        <v>6</v>
      </c>
      <c r="D28" t="s">
        <v>7</v>
      </c>
      <c r="E28" t="str">
        <f>"202109"</f>
        <v>202109</v>
      </c>
      <c r="F28" t="s">
        <v>8</v>
      </c>
    </row>
    <row r="29" hidden="1" spans="2:6">
      <c r="B29" t="str">
        <f t="shared" si="0"/>
        <v>42070203</v>
      </c>
      <c r="C29" t="s">
        <v>6</v>
      </c>
      <c r="D29" t="s">
        <v>7</v>
      </c>
      <c r="E29" t="str">
        <f>"201011"</f>
        <v>201011</v>
      </c>
      <c r="F29" t="s">
        <v>8</v>
      </c>
    </row>
    <row r="30" hidden="1" spans="2:6">
      <c r="B30" t="str">
        <f t="shared" si="0"/>
        <v>42070203</v>
      </c>
      <c r="C30" t="s">
        <v>6</v>
      </c>
      <c r="D30" t="s">
        <v>7</v>
      </c>
      <c r="E30" t="str">
        <f>"202011"</f>
        <v>202011</v>
      </c>
      <c r="F30" t="s">
        <v>8</v>
      </c>
    </row>
    <row r="31" hidden="1" spans="2:6">
      <c r="B31" t="str">
        <f t="shared" si="0"/>
        <v>42070203</v>
      </c>
      <c r="C31" t="s">
        <v>6</v>
      </c>
      <c r="D31" t="s">
        <v>7</v>
      </c>
      <c r="E31" t="str">
        <f>"201812"</f>
        <v>201812</v>
      </c>
      <c r="F31" t="s">
        <v>8</v>
      </c>
    </row>
    <row r="32" hidden="1" spans="2:6">
      <c r="B32" t="str">
        <f t="shared" si="0"/>
        <v>42070203</v>
      </c>
      <c r="C32" t="s">
        <v>6</v>
      </c>
      <c r="D32" t="s">
        <v>7</v>
      </c>
      <c r="E32" t="str">
        <f>"201901"</f>
        <v>201901</v>
      </c>
      <c r="F32" t="s">
        <v>8</v>
      </c>
    </row>
    <row r="33" hidden="1" spans="2:6">
      <c r="B33" t="str">
        <f t="shared" si="0"/>
        <v>42070203</v>
      </c>
      <c r="C33" t="s">
        <v>6</v>
      </c>
      <c r="D33" t="s">
        <v>7</v>
      </c>
      <c r="E33" t="str">
        <f>"201811"</f>
        <v>201811</v>
      </c>
      <c r="F33" t="s">
        <v>8</v>
      </c>
    </row>
    <row r="34" hidden="1" spans="2:6">
      <c r="B34" t="str">
        <f t="shared" si="0"/>
        <v>42070203</v>
      </c>
      <c r="C34" t="s">
        <v>6</v>
      </c>
      <c r="D34" t="s">
        <v>7</v>
      </c>
      <c r="E34" t="str">
        <f>"201605"</f>
        <v>201605</v>
      </c>
      <c r="F34" t="s">
        <v>8</v>
      </c>
    </row>
    <row r="35" hidden="1" spans="2:6">
      <c r="B35" t="str">
        <f t="shared" si="0"/>
        <v>42070203</v>
      </c>
      <c r="C35" t="s">
        <v>6</v>
      </c>
      <c r="D35" t="s">
        <v>7</v>
      </c>
      <c r="E35" t="str">
        <f>"201609"</f>
        <v>201609</v>
      </c>
      <c r="F35" t="s">
        <v>8</v>
      </c>
    </row>
    <row r="36" hidden="1" spans="2:6">
      <c r="B36" t="str">
        <f t="shared" si="0"/>
        <v>42070203</v>
      </c>
      <c r="C36" t="s">
        <v>6</v>
      </c>
      <c r="D36" t="s">
        <v>7</v>
      </c>
      <c r="E36" t="str">
        <f>"201701"</f>
        <v>201701</v>
      </c>
      <c r="F36" t="s">
        <v>8</v>
      </c>
    </row>
    <row r="37" hidden="1" spans="2:6">
      <c r="B37" t="str">
        <f t="shared" si="0"/>
        <v>42070203</v>
      </c>
      <c r="C37" t="s">
        <v>6</v>
      </c>
      <c r="D37" t="s">
        <v>7</v>
      </c>
      <c r="E37" t="str">
        <f>"201608"</f>
        <v>201608</v>
      </c>
      <c r="F37" t="s">
        <v>8</v>
      </c>
    </row>
    <row r="38" hidden="1" spans="2:6">
      <c r="B38" t="str">
        <f t="shared" si="0"/>
        <v>42070203</v>
      </c>
      <c r="C38" t="s">
        <v>6</v>
      </c>
      <c r="D38" t="s">
        <v>7</v>
      </c>
      <c r="E38" t="str">
        <f>"201604"</f>
        <v>201604</v>
      </c>
      <c r="F38" t="s">
        <v>8</v>
      </c>
    </row>
    <row r="39" hidden="1" spans="2:6">
      <c r="B39" t="str">
        <f t="shared" si="0"/>
        <v>42070203</v>
      </c>
      <c r="C39" t="s">
        <v>6</v>
      </c>
      <c r="D39" t="s">
        <v>7</v>
      </c>
      <c r="E39" t="str">
        <f>"201409"</f>
        <v>201409</v>
      </c>
      <c r="F39" t="s">
        <v>8</v>
      </c>
    </row>
    <row r="40" hidden="1" spans="2:6">
      <c r="B40" t="str">
        <f t="shared" si="0"/>
        <v>42070203</v>
      </c>
      <c r="C40" t="s">
        <v>6</v>
      </c>
      <c r="D40" t="s">
        <v>7</v>
      </c>
      <c r="E40" t="str">
        <f>"201411"</f>
        <v>201411</v>
      </c>
      <c r="F40" t="s">
        <v>8</v>
      </c>
    </row>
    <row r="41" hidden="1" spans="2:6">
      <c r="B41" t="str">
        <f t="shared" si="0"/>
        <v>42070203</v>
      </c>
      <c r="C41" t="s">
        <v>6</v>
      </c>
      <c r="D41" t="s">
        <v>7</v>
      </c>
      <c r="E41" t="str">
        <f>"201407"</f>
        <v>201407</v>
      </c>
      <c r="F41" t="s">
        <v>8</v>
      </c>
    </row>
    <row r="42" hidden="1" spans="2:6">
      <c r="B42" t="str">
        <f t="shared" si="0"/>
        <v>42070203</v>
      </c>
      <c r="C42" t="s">
        <v>6</v>
      </c>
      <c r="D42" t="s">
        <v>9</v>
      </c>
      <c r="E42" t="str">
        <f>"201503"</f>
        <v>201503</v>
      </c>
      <c r="F42" t="s">
        <v>8</v>
      </c>
    </row>
    <row r="43" hidden="1" spans="2:6">
      <c r="B43" t="str">
        <f t="shared" si="0"/>
        <v>42070203</v>
      </c>
      <c r="C43" t="s">
        <v>6</v>
      </c>
      <c r="D43" t="s">
        <v>9</v>
      </c>
      <c r="E43" t="str">
        <f>"201203"</f>
        <v>201203</v>
      </c>
      <c r="F43" t="s">
        <v>8</v>
      </c>
    </row>
    <row r="44" hidden="1" spans="2:6">
      <c r="B44" t="str">
        <f t="shared" si="0"/>
        <v>42070203</v>
      </c>
      <c r="C44" t="s">
        <v>6</v>
      </c>
      <c r="D44" t="s">
        <v>9</v>
      </c>
      <c r="E44" t="str">
        <f>"201210"</f>
        <v>201210</v>
      </c>
      <c r="F44" t="s">
        <v>8</v>
      </c>
    </row>
    <row r="45" hidden="1" spans="2:6">
      <c r="B45" t="str">
        <f t="shared" si="0"/>
        <v>42070203</v>
      </c>
      <c r="C45" t="s">
        <v>6</v>
      </c>
      <c r="D45" t="s">
        <v>9</v>
      </c>
      <c r="E45" t="str">
        <f>"201208"</f>
        <v>201208</v>
      </c>
      <c r="F45" t="s">
        <v>8</v>
      </c>
    </row>
    <row r="46" hidden="1" spans="2:6">
      <c r="B46" t="str">
        <f t="shared" si="0"/>
        <v>42070203</v>
      </c>
      <c r="C46" t="s">
        <v>6</v>
      </c>
      <c r="D46" t="s">
        <v>9</v>
      </c>
      <c r="E46" t="str">
        <f>"201401"</f>
        <v>201401</v>
      </c>
      <c r="F46" t="s">
        <v>8</v>
      </c>
    </row>
    <row r="47" hidden="1" spans="2:6">
      <c r="B47" t="str">
        <f t="shared" si="0"/>
        <v>42070203</v>
      </c>
      <c r="C47" t="s">
        <v>6</v>
      </c>
      <c r="D47" t="s">
        <v>9</v>
      </c>
      <c r="E47" t="str">
        <f>"201309"</f>
        <v>201309</v>
      </c>
      <c r="F47" t="s">
        <v>8</v>
      </c>
    </row>
    <row r="48" hidden="1" spans="2:6">
      <c r="B48" t="str">
        <f t="shared" si="0"/>
        <v>42070203</v>
      </c>
      <c r="C48" t="s">
        <v>6</v>
      </c>
      <c r="D48" t="s">
        <v>9</v>
      </c>
      <c r="E48" t="str">
        <f>"201006"</f>
        <v>201006</v>
      </c>
      <c r="F48" t="s">
        <v>8</v>
      </c>
    </row>
    <row r="49" hidden="1" spans="2:6">
      <c r="B49" t="str">
        <f t="shared" si="0"/>
        <v>42070203</v>
      </c>
      <c r="C49" t="s">
        <v>6</v>
      </c>
      <c r="D49" t="s">
        <v>9</v>
      </c>
      <c r="E49" t="str">
        <f>"201103"</f>
        <v>201103</v>
      </c>
      <c r="F49" t="s">
        <v>8</v>
      </c>
    </row>
    <row r="50" hidden="1" spans="2:6">
      <c r="B50" t="str">
        <f t="shared" si="0"/>
        <v>42070203</v>
      </c>
      <c r="C50" t="s">
        <v>6</v>
      </c>
      <c r="D50" t="s">
        <v>9</v>
      </c>
      <c r="E50" t="str">
        <f>"201106"</f>
        <v>201106</v>
      </c>
      <c r="F50" t="s">
        <v>8</v>
      </c>
    </row>
    <row r="51" hidden="1" spans="2:6">
      <c r="B51" t="str">
        <f t="shared" si="0"/>
        <v>42070203</v>
      </c>
      <c r="C51" t="s">
        <v>6</v>
      </c>
      <c r="D51" t="s">
        <v>9</v>
      </c>
      <c r="E51" t="str">
        <f>"201108"</f>
        <v>201108</v>
      </c>
      <c r="F51" t="s">
        <v>8</v>
      </c>
    </row>
    <row r="52" hidden="1" spans="2:6">
      <c r="B52" t="str">
        <f t="shared" si="0"/>
        <v>42070203</v>
      </c>
      <c r="C52" t="s">
        <v>6</v>
      </c>
      <c r="D52" t="s">
        <v>9</v>
      </c>
      <c r="E52" t="str">
        <f>"201212"</f>
        <v>201212</v>
      </c>
      <c r="F52" t="s">
        <v>8</v>
      </c>
    </row>
    <row r="53" hidden="1" spans="2:6">
      <c r="B53" t="str">
        <f t="shared" si="0"/>
        <v>42070203</v>
      </c>
      <c r="C53" t="s">
        <v>6</v>
      </c>
      <c r="D53" t="s">
        <v>9</v>
      </c>
      <c r="E53" t="str">
        <f t="shared" ref="E53:E61" si="2">"201001"</f>
        <v>201001</v>
      </c>
      <c r="F53" t="s">
        <v>8</v>
      </c>
    </row>
    <row r="54" hidden="1" spans="2:6">
      <c r="B54" t="str">
        <f t="shared" si="0"/>
        <v>42070203</v>
      </c>
      <c r="C54" t="s">
        <v>6</v>
      </c>
      <c r="D54" t="s">
        <v>9</v>
      </c>
      <c r="E54" t="str">
        <f t="shared" si="2"/>
        <v>201001</v>
      </c>
      <c r="F54" t="s">
        <v>8</v>
      </c>
    </row>
    <row r="55" hidden="1" spans="2:6">
      <c r="B55" t="str">
        <f t="shared" si="0"/>
        <v>42070203</v>
      </c>
      <c r="C55" t="s">
        <v>6</v>
      </c>
      <c r="D55" t="s">
        <v>9</v>
      </c>
      <c r="E55" t="str">
        <f t="shared" si="2"/>
        <v>201001</v>
      </c>
      <c r="F55" t="s">
        <v>8</v>
      </c>
    </row>
    <row r="56" hidden="1" spans="2:6">
      <c r="B56" t="str">
        <f t="shared" si="0"/>
        <v>42070203</v>
      </c>
      <c r="C56" t="s">
        <v>6</v>
      </c>
      <c r="D56" t="s">
        <v>9</v>
      </c>
      <c r="E56" t="str">
        <f t="shared" si="2"/>
        <v>201001</v>
      </c>
      <c r="F56" t="s">
        <v>8</v>
      </c>
    </row>
    <row r="57" hidden="1" spans="2:6">
      <c r="B57" t="str">
        <f t="shared" si="0"/>
        <v>42070203</v>
      </c>
      <c r="C57" t="s">
        <v>6</v>
      </c>
      <c r="D57" t="s">
        <v>9</v>
      </c>
      <c r="E57" t="str">
        <f t="shared" si="2"/>
        <v>201001</v>
      </c>
      <c r="F57" t="s">
        <v>8</v>
      </c>
    </row>
    <row r="58" hidden="1" spans="2:6">
      <c r="B58" t="str">
        <f t="shared" si="0"/>
        <v>42070203</v>
      </c>
      <c r="C58" t="s">
        <v>6</v>
      </c>
      <c r="D58" t="s">
        <v>9</v>
      </c>
      <c r="E58" t="str">
        <f t="shared" si="2"/>
        <v>201001</v>
      </c>
      <c r="F58" t="s">
        <v>8</v>
      </c>
    </row>
    <row r="59" hidden="1" spans="2:6">
      <c r="B59" t="str">
        <f t="shared" si="0"/>
        <v>42070203</v>
      </c>
      <c r="C59" t="s">
        <v>6</v>
      </c>
      <c r="D59" t="s">
        <v>9</v>
      </c>
      <c r="E59" t="str">
        <f t="shared" si="2"/>
        <v>201001</v>
      </c>
      <c r="F59" t="s">
        <v>8</v>
      </c>
    </row>
    <row r="60" hidden="1" spans="2:6">
      <c r="B60" t="str">
        <f t="shared" si="0"/>
        <v>42070203</v>
      </c>
      <c r="C60" t="s">
        <v>6</v>
      </c>
      <c r="D60" t="s">
        <v>9</v>
      </c>
      <c r="E60" t="str">
        <f t="shared" si="2"/>
        <v>201001</v>
      </c>
      <c r="F60" t="s">
        <v>8</v>
      </c>
    </row>
    <row r="61" hidden="1" spans="2:6">
      <c r="B61" t="str">
        <f t="shared" si="0"/>
        <v>42070203</v>
      </c>
      <c r="C61" t="s">
        <v>6</v>
      </c>
      <c r="D61" t="s">
        <v>9</v>
      </c>
      <c r="E61" t="str">
        <f t="shared" si="2"/>
        <v>201001</v>
      </c>
      <c r="F61" t="s">
        <v>8</v>
      </c>
    </row>
    <row r="62" hidden="1" spans="2:6">
      <c r="B62" t="str">
        <f t="shared" si="0"/>
        <v>42070203</v>
      </c>
      <c r="C62" t="s">
        <v>6</v>
      </c>
      <c r="D62" t="s">
        <v>9</v>
      </c>
      <c r="E62" t="str">
        <f>"202301"</f>
        <v>202301</v>
      </c>
      <c r="F62" t="s">
        <v>8</v>
      </c>
    </row>
    <row r="63" hidden="1" spans="2:6">
      <c r="B63" t="str">
        <f t="shared" si="0"/>
        <v>42070203</v>
      </c>
      <c r="C63" t="s">
        <v>6</v>
      </c>
      <c r="D63" t="s">
        <v>9</v>
      </c>
      <c r="E63" t="str">
        <f>"202211"</f>
        <v>202211</v>
      </c>
      <c r="F63" t="s">
        <v>8</v>
      </c>
    </row>
    <row r="64" hidden="1" spans="2:6">
      <c r="B64" t="str">
        <f t="shared" si="0"/>
        <v>42070203</v>
      </c>
      <c r="C64" t="s">
        <v>6</v>
      </c>
      <c r="D64" t="s">
        <v>9</v>
      </c>
      <c r="E64" t="str">
        <f>"202110"</f>
        <v>202110</v>
      </c>
      <c r="F64" t="s">
        <v>8</v>
      </c>
    </row>
    <row r="65" hidden="1" spans="2:6">
      <c r="B65" t="str">
        <f t="shared" si="0"/>
        <v>42070203</v>
      </c>
      <c r="C65" t="s">
        <v>6</v>
      </c>
      <c r="D65" t="s">
        <v>9</v>
      </c>
      <c r="E65" t="str">
        <f>"202204"</f>
        <v>202204</v>
      </c>
      <c r="F65" t="s">
        <v>8</v>
      </c>
    </row>
    <row r="66" hidden="1" spans="2:6">
      <c r="B66" t="str">
        <f t="shared" si="0"/>
        <v>42070203</v>
      </c>
      <c r="C66" t="s">
        <v>6</v>
      </c>
      <c r="D66" t="s">
        <v>9</v>
      </c>
      <c r="E66" t="str">
        <f>"202011"</f>
        <v>202011</v>
      </c>
      <c r="F66" t="s">
        <v>8</v>
      </c>
    </row>
    <row r="67" hidden="1" spans="2:6">
      <c r="B67" t="str">
        <f t="shared" ref="B67:B130" si="3">"42070203"</f>
        <v>42070203</v>
      </c>
      <c r="C67" t="s">
        <v>6</v>
      </c>
      <c r="D67" t="s">
        <v>9</v>
      </c>
      <c r="E67" t="str">
        <f>"202108"</f>
        <v>202108</v>
      </c>
      <c r="F67" t="s">
        <v>8</v>
      </c>
    </row>
    <row r="68" hidden="1" spans="2:6">
      <c r="B68" t="str">
        <f t="shared" si="3"/>
        <v>42070203</v>
      </c>
      <c r="C68" t="s">
        <v>6</v>
      </c>
      <c r="D68" t="s">
        <v>9</v>
      </c>
      <c r="E68" t="str">
        <f>"201911"</f>
        <v>201911</v>
      </c>
      <c r="F68" t="s">
        <v>8</v>
      </c>
    </row>
    <row r="69" hidden="1" spans="2:6">
      <c r="B69" t="str">
        <f t="shared" si="3"/>
        <v>42070203</v>
      </c>
      <c r="C69" t="s">
        <v>6</v>
      </c>
      <c r="D69" t="s">
        <v>9</v>
      </c>
      <c r="E69" t="str">
        <f>"201908"</f>
        <v>201908</v>
      </c>
      <c r="F69" t="s">
        <v>8</v>
      </c>
    </row>
    <row r="70" hidden="1" spans="2:6">
      <c r="B70" t="str">
        <f t="shared" si="3"/>
        <v>42070203</v>
      </c>
      <c r="C70" t="s">
        <v>6</v>
      </c>
      <c r="D70" t="s">
        <v>9</v>
      </c>
      <c r="E70" t="str">
        <f>"201808"</f>
        <v>201808</v>
      </c>
      <c r="F70" t="s">
        <v>8</v>
      </c>
    </row>
    <row r="71" hidden="1" spans="2:6">
      <c r="B71" t="str">
        <f t="shared" si="3"/>
        <v>42070203</v>
      </c>
      <c r="C71" t="s">
        <v>6</v>
      </c>
      <c r="D71" t="s">
        <v>9</v>
      </c>
      <c r="E71" t="str">
        <f>"201811"</f>
        <v>201811</v>
      </c>
      <c r="F71" t="s">
        <v>8</v>
      </c>
    </row>
    <row r="72" hidden="1" spans="2:6">
      <c r="B72" t="str">
        <f t="shared" si="3"/>
        <v>42070203</v>
      </c>
      <c r="C72" t="s">
        <v>6</v>
      </c>
      <c r="D72" t="s">
        <v>9</v>
      </c>
      <c r="E72" t="str">
        <f>"201612"</f>
        <v>201612</v>
      </c>
      <c r="F72" t="s">
        <v>8</v>
      </c>
    </row>
    <row r="73" hidden="1" spans="2:6">
      <c r="B73" t="str">
        <f t="shared" si="3"/>
        <v>42070203</v>
      </c>
      <c r="C73" t="s">
        <v>6</v>
      </c>
      <c r="D73" t="s">
        <v>9</v>
      </c>
      <c r="E73" t="str">
        <f>"201509"</f>
        <v>201509</v>
      </c>
      <c r="F73" t="s">
        <v>8</v>
      </c>
    </row>
    <row r="74" hidden="1" spans="2:6">
      <c r="B74" t="str">
        <f t="shared" si="3"/>
        <v>42070203</v>
      </c>
      <c r="C74" t="s">
        <v>6</v>
      </c>
      <c r="D74" t="s">
        <v>10</v>
      </c>
      <c r="E74" t="str">
        <f>"201606"</f>
        <v>201606</v>
      </c>
      <c r="F74" t="s">
        <v>8</v>
      </c>
    </row>
    <row r="75" hidden="1" spans="2:6">
      <c r="B75" t="str">
        <f t="shared" si="3"/>
        <v>42070203</v>
      </c>
      <c r="C75" t="s">
        <v>6</v>
      </c>
      <c r="D75" t="s">
        <v>10</v>
      </c>
      <c r="E75" t="str">
        <f>"201204"</f>
        <v>201204</v>
      </c>
      <c r="F75" t="s">
        <v>8</v>
      </c>
    </row>
    <row r="76" hidden="1" spans="2:6">
      <c r="B76" t="str">
        <f t="shared" si="3"/>
        <v>42070203</v>
      </c>
      <c r="C76" t="s">
        <v>6</v>
      </c>
      <c r="D76" t="s">
        <v>10</v>
      </c>
      <c r="E76" t="str">
        <f>"201301"</f>
        <v>201301</v>
      </c>
      <c r="F76" t="s">
        <v>8</v>
      </c>
    </row>
    <row r="77" hidden="1" spans="2:6">
      <c r="B77" t="str">
        <f t="shared" si="3"/>
        <v>42070203</v>
      </c>
      <c r="C77" t="s">
        <v>6</v>
      </c>
      <c r="D77" t="s">
        <v>10</v>
      </c>
      <c r="E77" t="str">
        <f>"201212"</f>
        <v>201212</v>
      </c>
      <c r="F77" t="s">
        <v>8</v>
      </c>
    </row>
    <row r="78" hidden="1" spans="2:6">
      <c r="B78" t="str">
        <f t="shared" si="3"/>
        <v>42070203</v>
      </c>
      <c r="C78" t="s">
        <v>6</v>
      </c>
      <c r="D78" t="s">
        <v>10</v>
      </c>
      <c r="E78" t="str">
        <f>"201309"</f>
        <v>201309</v>
      </c>
      <c r="F78" t="s">
        <v>8</v>
      </c>
    </row>
    <row r="79" hidden="1" spans="2:6">
      <c r="B79" t="str">
        <f t="shared" si="3"/>
        <v>42070203</v>
      </c>
      <c r="C79" t="s">
        <v>6</v>
      </c>
      <c r="D79" t="s">
        <v>10</v>
      </c>
      <c r="E79" t="str">
        <f>"201006"</f>
        <v>201006</v>
      </c>
      <c r="F79" t="s">
        <v>8</v>
      </c>
    </row>
    <row r="80" hidden="1" spans="2:6">
      <c r="B80" t="str">
        <f t="shared" si="3"/>
        <v>42070203</v>
      </c>
      <c r="C80" t="s">
        <v>6</v>
      </c>
      <c r="D80" t="s">
        <v>10</v>
      </c>
      <c r="E80" t="str">
        <f>"201201"</f>
        <v>201201</v>
      </c>
      <c r="F80" t="s">
        <v>8</v>
      </c>
    </row>
    <row r="81" hidden="1" spans="2:6">
      <c r="B81" t="str">
        <f t="shared" si="3"/>
        <v>42070203</v>
      </c>
      <c r="C81" t="s">
        <v>6</v>
      </c>
      <c r="D81" t="s">
        <v>10</v>
      </c>
      <c r="E81" t="str">
        <f>"201108"</f>
        <v>201108</v>
      </c>
      <c r="F81" t="s">
        <v>8</v>
      </c>
    </row>
    <row r="82" hidden="1" spans="2:6">
      <c r="B82" t="str">
        <f t="shared" si="3"/>
        <v>42070203</v>
      </c>
      <c r="C82" t="s">
        <v>6</v>
      </c>
      <c r="D82" t="s">
        <v>10</v>
      </c>
      <c r="E82" t="str">
        <f t="shared" ref="E82:E89" si="4">"201001"</f>
        <v>201001</v>
      </c>
      <c r="F82" t="s">
        <v>8</v>
      </c>
    </row>
    <row r="83" hidden="1" spans="2:6">
      <c r="B83" t="str">
        <f t="shared" si="3"/>
        <v>42070203</v>
      </c>
      <c r="C83" t="s">
        <v>6</v>
      </c>
      <c r="D83" t="s">
        <v>10</v>
      </c>
      <c r="E83" t="str">
        <f t="shared" si="4"/>
        <v>201001</v>
      </c>
      <c r="F83" t="s">
        <v>8</v>
      </c>
    </row>
    <row r="84" hidden="1" spans="2:6">
      <c r="B84" t="str">
        <f t="shared" si="3"/>
        <v>42070203</v>
      </c>
      <c r="C84" t="s">
        <v>6</v>
      </c>
      <c r="D84" t="s">
        <v>10</v>
      </c>
      <c r="E84" t="str">
        <f t="shared" si="4"/>
        <v>201001</v>
      </c>
      <c r="F84" t="s">
        <v>8</v>
      </c>
    </row>
    <row r="85" hidden="1" spans="2:6">
      <c r="B85" t="str">
        <f t="shared" si="3"/>
        <v>42070203</v>
      </c>
      <c r="C85" t="s">
        <v>6</v>
      </c>
      <c r="D85" t="s">
        <v>10</v>
      </c>
      <c r="E85" t="str">
        <f t="shared" si="4"/>
        <v>201001</v>
      </c>
      <c r="F85" t="s">
        <v>8</v>
      </c>
    </row>
    <row r="86" hidden="1" spans="2:6">
      <c r="B86" t="str">
        <f t="shared" si="3"/>
        <v>42070203</v>
      </c>
      <c r="C86" t="s">
        <v>6</v>
      </c>
      <c r="D86" t="s">
        <v>10</v>
      </c>
      <c r="E86" t="str">
        <f t="shared" si="4"/>
        <v>201001</v>
      </c>
      <c r="F86" t="s">
        <v>8</v>
      </c>
    </row>
    <row r="87" hidden="1" spans="2:6">
      <c r="B87" t="str">
        <f t="shared" si="3"/>
        <v>42070203</v>
      </c>
      <c r="C87" t="s">
        <v>6</v>
      </c>
      <c r="D87" t="s">
        <v>10</v>
      </c>
      <c r="E87" t="str">
        <f t="shared" si="4"/>
        <v>201001</v>
      </c>
      <c r="F87" t="s">
        <v>8</v>
      </c>
    </row>
    <row r="88" hidden="1" spans="2:6">
      <c r="B88" t="str">
        <f t="shared" si="3"/>
        <v>42070203</v>
      </c>
      <c r="C88" t="s">
        <v>6</v>
      </c>
      <c r="D88" t="s">
        <v>10</v>
      </c>
      <c r="E88" t="str">
        <f t="shared" si="4"/>
        <v>201001</v>
      </c>
      <c r="F88" t="s">
        <v>8</v>
      </c>
    </row>
    <row r="89" hidden="1" spans="2:6">
      <c r="B89" t="str">
        <f t="shared" si="3"/>
        <v>42070203</v>
      </c>
      <c r="C89" t="s">
        <v>6</v>
      </c>
      <c r="D89" t="s">
        <v>10</v>
      </c>
      <c r="E89" t="str">
        <f t="shared" si="4"/>
        <v>201001</v>
      </c>
      <c r="F89" t="s">
        <v>8</v>
      </c>
    </row>
    <row r="90" hidden="1" spans="2:6">
      <c r="B90" t="str">
        <f t="shared" si="3"/>
        <v>42070203</v>
      </c>
      <c r="C90" t="s">
        <v>6</v>
      </c>
      <c r="D90" t="s">
        <v>10</v>
      </c>
      <c r="E90" t="str">
        <f>"202301"</f>
        <v>202301</v>
      </c>
      <c r="F90" t="s">
        <v>8</v>
      </c>
    </row>
    <row r="91" hidden="1" spans="2:6">
      <c r="B91" t="str">
        <f t="shared" si="3"/>
        <v>42070203</v>
      </c>
      <c r="C91" t="s">
        <v>6</v>
      </c>
      <c r="D91" t="s">
        <v>10</v>
      </c>
      <c r="E91" t="str">
        <f>"202306"</f>
        <v>202306</v>
      </c>
      <c r="F91" t="s">
        <v>8</v>
      </c>
    </row>
    <row r="92" hidden="1" spans="2:6">
      <c r="B92" t="str">
        <f t="shared" si="3"/>
        <v>42070203</v>
      </c>
      <c r="C92" t="s">
        <v>6</v>
      </c>
      <c r="D92" t="s">
        <v>10</v>
      </c>
      <c r="E92" t="str">
        <f>"202305"</f>
        <v>202305</v>
      </c>
      <c r="F92" t="s">
        <v>8</v>
      </c>
    </row>
    <row r="93" hidden="1" spans="2:6">
      <c r="B93" t="str">
        <f t="shared" si="3"/>
        <v>42070203</v>
      </c>
      <c r="C93" t="s">
        <v>6</v>
      </c>
      <c r="D93" t="s">
        <v>10</v>
      </c>
      <c r="E93" t="str">
        <f>"202305"</f>
        <v>202305</v>
      </c>
      <c r="F93" t="s">
        <v>8</v>
      </c>
    </row>
    <row r="94" hidden="1" spans="2:6">
      <c r="B94" t="str">
        <f t="shared" si="3"/>
        <v>42070203</v>
      </c>
      <c r="C94" t="s">
        <v>6</v>
      </c>
      <c r="D94" t="s">
        <v>10</v>
      </c>
      <c r="E94" t="str">
        <f>"202110"</f>
        <v>202110</v>
      </c>
      <c r="F94" t="s">
        <v>8</v>
      </c>
    </row>
    <row r="95" hidden="1" spans="2:6">
      <c r="B95" t="str">
        <f t="shared" si="3"/>
        <v>42070203</v>
      </c>
      <c r="C95" t="s">
        <v>6</v>
      </c>
      <c r="D95" t="s">
        <v>10</v>
      </c>
      <c r="E95" t="str">
        <f>"202110"</f>
        <v>202110</v>
      </c>
      <c r="F95" t="s">
        <v>8</v>
      </c>
    </row>
    <row r="96" hidden="1" spans="2:6">
      <c r="B96" t="str">
        <f t="shared" si="3"/>
        <v>42070203</v>
      </c>
      <c r="C96" t="s">
        <v>6</v>
      </c>
      <c r="D96" t="s">
        <v>10</v>
      </c>
      <c r="E96" t="str">
        <f>"202005"</f>
        <v>202005</v>
      </c>
      <c r="F96" t="s">
        <v>8</v>
      </c>
    </row>
    <row r="97" hidden="1" spans="2:6">
      <c r="B97" t="str">
        <f t="shared" si="3"/>
        <v>42070203</v>
      </c>
      <c r="C97" t="s">
        <v>6</v>
      </c>
      <c r="D97" t="s">
        <v>10</v>
      </c>
      <c r="E97" t="str">
        <f>"202007"</f>
        <v>202007</v>
      </c>
      <c r="F97" t="s">
        <v>8</v>
      </c>
    </row>
    <row r="98" hidden="1" spans="2:6">
      <c r="B98" t="str">
        <f t="shared" si="3"/>
        <v>42070203</v>
      </c>
      <c r="C98" t="s">
        <v>6</v>
      </c>
      <c r="D98" t="s">
        <v>10</v>
      </c>
      <c r="E98" t="str">
        <f>"202203"</f>
        <v>202203</v>
      </c>
      <c r="F98" t="s">
        <v>8</v>
      </c>
    </row>
    <row r="99" hidden="1" spans="2:6">
      <c r="B99" t="str">
        <f t="shared" si="3"/>
        <v>42070203</v>
      </c>
      <c r="C99" t="s">
        <v>6</v>
      </c>
      <c r="D99" t="s">
        <v>10</v>
      </c>
      <c r="E99" t="str">
        <f>"202107"</f>
        <v>202107</v>
      </c>
      <c r="F99" t="s">
        <v>8</v>
      </c>
    </row>
    <row r="100" hidden="1" spans="2:6">
      <c r="B100" t="str">
        <f t="shared" si="3"/>
        <v>42070203</v>
      </c>
      <c r="C100" t="s">
        <v>6</v>
      </c>
      <c r="D100" t="s">
        <v>10</v>
      </c>
      <c r="E100" t="str">
        <f>"202107"</f>
        <v>202107</v>
      </c>
      <c r="F100" t="s">
        <v>8</v>
      </c>
    </row>
    <row r="101" hidden="1" spans="2:6">
      <c r="B101" t="str">
        <f t="shared" si="3"/>
        <v>42070203</v>
      </c>
      <c r="C101" t="s">
        <v>6</v>
      </c>
      <c r="D101" t="s">
        <v>10</v>
      </c>
      <c r="E101" t="str">
        <f>"202001"</f>
        <v>202001</v>
      </c>
      <c r="F101" t="s">
        <v>8</v>
      </c>
    </row>
    <row r="102" hidden="1" spans="2:6">
      <c r="B102" t="str">
        <f t="shared" si="3"/>
        <v>42070203</v>
      </c>
      <c r="C102" t="s">
        <v>6</v>
      </c>
      <c r="D102" t="s">
        <v>10</v>
      </c>
      <c r="E102" t="str">
        <f>"201909"</f>
        <v>201909</v>
      </c>
      <c r="F102" t="s">
        <v>8</v>
      </c>
    </row>
    <row r="103" hidden="1" spans="2:6">
      <c r="B103" t="str">
        <f t="shared" si="3"/>
        <v>42070203</v>
      </c>
      <c r="C103" t="s">
        <v>6</v>
      </c>
      <c r="D103" t="s">
        <v>10</v>
      </c>
      <c r="E103" t="str">
        <f>"201811"</f>
        <v>201811</v>
      </c>
      <c r="F103" t="s">
        <v>8</v>
      </c>
    </row>
    <row r="104" hidden="1" spans="2:6">
      <c r="B104" t="str">
        <f t="shared" si="3"/>
        <v>42070203</v>
      </c>
      <c r="C104" t="s">
        <v>6</v>
      </c>
      <c r="D104" t="s">
        <v>10</v>
      </c>
      <c r="E104" t="str">
        <f>"201805"</f>
        <v>201805</v>
      </c>
      <c r="F104" t="s">
        <v>8</v>
      </c>
    </row>
    <row r="105" hidden="1" spans="2:6">
      <c r="B105" t="str">
        <f t="shared" si="3"/>
        <v>42070203</v>
      </c>
      <c r="C105" t="s">
        <v>6</v>
      </c>
      <c r="D105" t="s">
        <v>10</v>
      </c>
      <c r="E105" t="str">
        <f>"201609"</f>
        <v>201609</v>
      </c>
      <c r="F105" t="s">
        <v>8</v>
      </c>
    </row>
    <row r="106" hidden="1" spans="2:6">
      <c r="B106" t="str">
        <f t="shared" si="3"/>
        <v>42070203</v>
      </c>
      <c r="C106" t="s">
        <v>6</v>
      </c>
      <c r="D106" t="s">
        <v>10</v>
      </c>
      <c r="E106" t="str">
        <f>"201606"</f>
        <v>201606</v>
      </c>
      <c r="F106" t="s">
        <v>8</v>
      </c>
    </row>
    <row r="107" hidden="1" spans="2:6">
      <c r="B107" t="str">
        <f t="shared" si="3"/>
        <v>42070203</v>
      </c>
      <c r="C107" t="s">
        <v>6</v>
      </c>
      <c r="D107" t="s">
        <v>10</v>
      </c>
      <c r="E107" t="str">
        <f>"201702"</f>
        <v>201702</v>
      </c>
      <c r="F107" t="s">
        <v>8</v>
      </c>
    </row>
    <row r="108" hidden="1" spans="2:6">
      <c r="B108" t="str">
        <f t="shared" si="3"/>
        <v>42070203</v>
      </c>
      <c r="C108" t="s">
        <v>6</v>
      </c>
      <c r="D108" t="s">
        <v>10</v>
      </c>
      <c r="E108" t="str">
        <f>"201610"</f>
        <v>201610</v>
      </c>
      <c r="F108" t="s">
        <v>8</v>
      </c>
    </row>
    <row r="109" hidden="1" spans="2:6">
      <c r="B109" t="str">
        <f t="shared" si="3"/>
        <v>42070203</v>
      </c>
      <c r="C109" t="s">
        <v>6</v>
      </c>
      <c r="D109" t="s">
        <v>10</v>
      </c>
      <c r="E109" t="str">
        <f>"201507"</f>
        <v>201507</v>
      </c>
      <c r="F109" t="s">
        <v>8</v>
      </c>
    </row>
    <row r="110" hidden="1" spans="2:6">
      <c r="B110" t="str">
        <f t="shared" si="3"/>
        <v>42070203</v>
      </c>
      <c r="C110" t="s">
        <v>6</v>
      </c>
      <c r="D110" t="s">
        <v>10</v>
      </c>
      <c r="E110" t="str">
        <f>"201412"</f>
        <v>201412</v>
      </c>
      <c r="F110" t="s">
        <v>8</v>
      </c>
    </row>
    <row r="111" hidden="1" spans="2:6">
      <c r="B111" t="str">
        <f t="shared" si="3"/>
        <v>42070203</v>
      </c>
      <c r="C111" t="s">
        <v>6</v>
      </c>
      <c r="D111" t="s">
        <v>10</v>
      </c>
      <c r="E111" t="str">
        <f>"201409"</f>
        <v>201409</v>
      </c>
      <c r="F111" t="s">
        <v>8</v>
      </c>
    </row>
    <row r="112" hidden="1" spans="2:6">
      <c r="B112" t="str">
        <f t="shared" si="3"/>
        <v>42070203</v>
      </c>
      <c r="C112" t="s">
        <v>6</v>
      </c>
      <c r="D112" t="s">
        <v>10</v>
      </c>
      <c r="E112" t="str">
        <f>"201404"</f>
        <v>201404</v>
      </c>
      <c r="F112" t="s">
        <v>8</v>
      </c>
    </row>
    <row r="113" hidden="1" spans="2:6">
      <c r="B113" t="str">
        <f t="shared" si="3"/>
        <v>42070203</v>
      </c>
      <c r="C113" t="s">
        <v>6</v>
      </c>
      <c r="D113" t="s">
        <v>10</v>
      </c>
      <c r="E113" t="str">
        <f>"201407"</f>
        <v>201407</v>
      </c>
      <c r="F113" t="s">
        <v>8</v>
      </c>
    </row>
    <row r="114" hidden="1" spans="2:6">
      <c r="B114" t="str">
        <f t="shared" si="3"/>
        <v>42070203</v>
      </c>
      <c r="C114" t="s">
        <v>6</v>
      </c>
      <c r="D114" t="s">
        <v>10</v>
      </c>
      <c r="E114" t="str">
        <f>"201501"</f>
        <v>201501</v>
      </c>
      <c r="F114" t="s">
        <v>8</v>
      </c>
    </row>
    <row r="115" hidden="1" spans="2:6">
      <c r="B115" t="str">
        <f t="shared" si="3"/>
        <v>42070203</v>
      </c>
      <c r="C115" t="s">
        <v>6</v>
      </c>
      <c r="D115" t="s">
        <v>11</v>
      </c>
      <c r="E115" t="str">
        <f>"201402"</f>
        <v>201402</v>
      </c>
      <c r="F115" t="s">
        <v>8</v>
      </c>
    </row>
    <row r="116" hidden="1" spans="2:6">
      <c r="B116" t="str">
        <f t="shared" si="3"/>
        <v>42070203</v>
      </c>
      <c r="C116" t="s">
        <v>6</v>
      </c>
      <c r="D116" t="s">
        <v>11</v>
      </c>
      <c r="E116" t="str">
        <f>"201411"</f>
        <v>201411</v>
      </c>
      <c r="F116" t="s">
        <v>8</v>
      </c>
    </row>
    <row r="117" hidden="1" spans="2:6">
      <c r="B117" t="str">
        <f t="shared" si="3"/>
        <v>42070203</v>
      </c>
      <c r="C117" t="s">
        <v>6</v>
      </c>
      <c r="D117" t="s">
        <v>11</v>
      </c>
      <c r="E117" t="str">
        <f>"201412"</f>
        <v>201412</v>
      </c>
      <c r="F117" t="s">
        <v>8</v>
      </c>
    </row>
    <row r="118" hidden="1" spans="2:6">
      <c r="B118" t="str">
        <f t="shared" si="3"/>
        <v>42070203</v>
      </c>
      <c r="C118" t="s">
        <v>6</v>
      </c>
      <c r="D118" t="s">
        <v>11</v>
      </c>
      <c r="E118" t="str">
        <f>"201402"</f>
        <v>201402</v>
      </c>
      <c r="F118" t="s">
        <v>8</v>
      </c>
    </row>
    <row r="119" hidden="1" spans="2:6">
      <c r="B119" t="str">
        <f t="shared" si="3"/>
        <v>42070203</v>
      </c>
      <c r="C119" t="s">
        <v>6</v>
      </c>
      <c r="D119" t="s">
        <v>11</v>
      </c>
      <c r="E119" t="str">
        <f>"201211"</f>
        <v>201211</v>
      </c>
      <c r="F119" t="s">
        <v>8</v>
      </c>
    </row>
    <row r="120" hidden="1" spans="2:6">
      <c r="B120" t="str">
        <f t="shared" si="3"/>
        <v>42070203</v>
      </c>
      <c r="C120" t="s">
        <v>6</v>
      </c>
      <c r="D120" t="s">
        <v>11</v>
      </c>
      <c r="E120" t="str">
        <f>"201212"</f>
        <v>201212</v>
      </c>
      <c r="F120" t="s">
        <v>8</v>
      </c>
    </row>
    <row r="121" hidden="1" spans="2:6">
      <c r="B121" t="str">
        <f t="shared" si="3"/>
        <v>42070203</v>
      </c>
      <c r="C121" t="s">
        <v>6</v>
      </c>
      <c r="D121" t="s">
        <v>11</v>
      </c>
      <c r="E121" t="str">
        <f>"201009"</f>
        <v>201009</v>
      </c>
      <c r="F121" t="s">
        <v>8</v>
      </c>
    </row>
    <row r="122" hidden="1" spans="2:6">
      <c r="B122" t="str">
        <f t="shared" si="3"/>
        <v>42070203</v>
      </c>
      <c r="C122" t="s">
        <v>6</v>
      </c>
      <c r="D122" t="s">
        <v>11</v>
      </c>
      <c r="E122" t="str">
        <f>"201006"</f>
        <v>201006</v>
      </c>
      <c r="F122" t="s">
        <v>8</v>
      </c>
    </row>
    <row r="123" hidden="1" spans="2:6">
      <c r="B123" t="str">
        <f t="shared" si="3"/>
        <v>42070203</v>
      </c>
      <c r="C123" t="s">
        <v>6</v>
      </c>
      <c r="D123" t="s">
        <v>11</v>
      </c>
      <c r="E123" t="str">
        <f>"201008"</f>
        <v>201008</v>
      </c>
      <c r="F123" t="s">
        <v>8</v>
      </c>
    </row>
    <row r="124" hidden="1" spans="2:6">
      <c r="B124" t="str">
        <f t="shared" si="3"/>
        <v>42070203</v>
      </c>
      <c r="C124" t="s">
        <v>6</v>
      </c>
      <c r="D124" t="s">
        <v>11</v>
      </c>
      <c r="E124" t="str">
        <f>"201201"</f>
        <v>201201</v>
      </c>
      <c r="F124" t="s">
        <v>8</v>
      </c>
    </row>
    <row r="125" hidden="1" spans="2:6">
      <c r="B125" t="str">
        <f t="shared" si="3"/>
        <v>42070203</v>
      </c>
      <c r="C125" t="s">
        <v>6</v>
      </c>
      <c r="D125" t="s">
        <v>11</v>
      </c>
      <c r="E125" t="str">
        <f>"201201"</f>
        <v>201201</v>
      </c>
      <c r="F125" t="s">
        <v>8</v>
      </c>
    </row>
    <row r="126" hidden="1" spans="2:6">
      <c r="B126" t="str">
        <f t="shared" si="3"/>
        <v>42070203</v>
      </c>
      <c r="C126" t="s">
        <v>6</v>
      </c>
      <c r="D126" t="s">
        <v>11</v>
      </c>
      <c r="E126" t="str">
        <f t="shared" ref="E126:E137" si="5">"201001"</f>
        <v>201001</v>
      </c>
      <c r="F126" t="s">
        <v>8</v>
      </c>
    </row>
    <row r="127" hidden="1" spans="2:6">
      <c r="B127" t="str">
        <f t="shared" si="3"/>
        <v>42070203</v>
      </c>
      <c r="C127" t="s">
        <v>6</v>
      </c>
      <c r="D127" t="s">
        <v>11</v>
      </c>
      <c r="E127" t="str">
        <f t="shared" si="5"/>
        <v>201001</v>
      </c>
      <c r="F127" t="s">
        <v>8</v>
      </c>
    </row>
    <row r="128" hidden="1" spans="2:6">
      <c r="B128" t="str">
        <f t="shared" si="3"/>
        <v>42070203</v>
      </c>
      <c r="C128" t="s">
        <v>6</v>
      </c>
      <c r="D128" t="s">
        <v>11</v>
      </c>
      <c r="E128" t="str">
        <f t="shared" si="5"/>
        <v>201001</v>
      </c>
      <c r="F128" t="s">
        <v>8</v>
      </c>
    </row>
    <row r="129" hidden="1" spans="2:6">
      <c r="B129" t="str">
        <f t="shared" si="3"/>
        <v>42070203</v>
      </c>
      <c r="C129" t="s">
        <v>6</v>
      </c>
      <c r="D129" t="s">
        <v>11</v>
      </c>
      <c r="E129" t="str">
        <f t="shared" si="5"/>
        <v>201001</v>
      </c>
      <c r="F129" t="s">
        <v>8</v>
      </c>
    </row>
    <row r="130" hidden="1" spans="2:6">
      <c r="B130" t="str">
        <f t="shared" si="3"/>
        <v>42070203</v>
      </c>
      <c r="C130" t="s">
        <v>6</v>
      </c>
      <c r="D130" t="s">
        <v>11</v>
      </c>
      <c r="E130" t="str">
        <f t="shared" si="5"/>
        <v>201001</v>
      </c>
      <c r="F130" t="s">
        <v>8</v>
      </c>
    </row>
    <row r="131" hidden="1" spans="2:6">
      <c r="B131" t="str">
        <f t="shared" ref="B131:B194" si="6">"42070203"</f>
        <v>42070203</v>
      </c>
      <c r="C131" t="s">
        <v>6</v>
      </c>
      <c r="D131" t="s">
        <v>11</v>
      </c>
      <c r="E131" t="str">
        <f t="shared" si="5"/>
        <v>201001</v>
      </c>
      <c r="F131" t="s">
        <v>8</v>
      </c>
    </row>
    <row r="132" hidden="1" spans="2:6">
      <c r="B132" t="str">
        <f t="shared" si="6"/>
        <v>42070203</v>
      </c>
      <c r="C132" t="s">
        <v>6</v>
      </c>
      <c r="D132" t="s">
        <v>11</v>
      </c>
      <c r="E132" t="str">
        <f t="shared" si="5"/>
        <v>201001</v>
      </c>
      <c r="F132" t="s">
        <v>8</v>
      </c>
    </row>
    <row r="133" hidden="1" spans="2:6">
      <c r="B133" t="str">
        <f t="shared" si="6"/>
        <v>42070203</v>
      </c>
      <c r="C133" t="s">
        <v>6</v>
      </c>
      <c r="D133" t="s">
        <v>11</v>
      </c>
      <c r="E133" t="str">
        <f t="shared" si="5"/>
        <v>201001</v>
      </c>
      <c r="F133" t="s">
        <v>8</v>
      </c>
    </row>
    <row r="134" hidden="1" spans="2:6">
      <c r="B134" t="str">
        <f t="shared" si="6"/>
        <v>42070203</v>
      </c>
      <c r="C134" t="s">
        <v>6</v>
      </c>
      <c r="D134" t="s">
        <v>11</v>
      </c>
      <c r="E134" t="str">
        <f t="shared" si="5"/>
        <v>201001</v>
      </c>
      <c r="F134" t="s">
        <v>8</v>
      </c>
    </row>
    <row r="135" hidden="1" spans="2:6">
      <c r="B135" t="str">
        <f t="shared" si="6"/>
        <v>42070203</v>
      </c>
      <c r="C135" t="s">
        <v>6</v>
      </c>
      <c r="D135" t="s">
        <v>11</v>
      </c>
      <c r="E135" t="str">
        <f t="shared" si="5"/>
        <v>201001</v>
      </c>
      <c r="F135" t="s">
        <v>8</v>
      </c>
    </row>
    <row r="136" hidden="1" spans="2:6">
      <c r="B136" t="str">
        <f t="shared" si="6"/>
        <v>42070203</v>
      </c>
      <c r="C136" t="s">
        <v>6</v>
      </c>
      <c r="D136" t="s">
        <v>11</v>
      </c>
      <c r="E136" t="str">
        <f t="shared" si="5"/>
        <v>201001</v>
      </c>
      <c r="F136" t="s">
        <v>8</v>
      </c>
    </row>
    <row r="137" hidden="1" spans="2:6">
      <c r="B137" t="str">
        <f t="shared" si="6"/>
        <v>42070203</v>
      </c>
      <c r="C137" t="s">
        <v>6</v>
      </c>
      <c r="D137" t="s">
        <v>11</v>
      </c>
      <c r="E137" t="str">
        <f t="shared" si="5"/>
        <v>201001</v>
      </c>
      <c r="F137" t="s">
        <v>8</v>
      </c>
    </row>
    <row r="138" hidden="1" spans="2:6">
      <c r="B138" t="str">
        <f t="shared" si="6"/>
        <v>42070203</v>
      </c>
      <c r="C138" t="s">
        <v>6</v>
      </c>
      <c r="D138" t="s">
        <v>11</v>
      </c>
      <c r="E138" t="str">
        <f>"202304"</f>
        <v>202304</v>
      </c>
      <c r="F138" t="s">
        <v>8</v>
      </c>
    </row>
    <row r="139" hidden="1" spans="2:6">
      <c r="B139" t="str">
        <f t="shared" si="6"/>
        <v>42070203</v>
      </c>
      <c r="C139" t="s">
        <v>6</v>
      </c>
      <c r="D139" t="s">
        <v>11</v>
      </c>
      <c r="E139" t="str">
        <f>"202305"</f>
        <v>202305</v>
      </c>
      <c r="F139" t="s">
        <v>8</v>
      </c>
    </row>
    <row r="140" hidden="1" spans="2:6">
      <c r="B140" t="str">
        <f t="shared" si="6"/>
        <v>42070203</v>
      </c>
      <c r="C140" t="s">
        <v>6</v>
      </c>
      <c r="D140" t="s">
        <v>11</v>
      </c>
      <c r="E140" t="str">
        <f>"202301"</f>
        <v>202301</v>
      </c>
      <c r="F140" t="s">
        <v>8</v>
      </c>
    </row>
    <row r="141" hidden="1" spans="2:6">
      <c r="B141" t="str">
        <f t="shared" si="6"/>
        <v>42070203</v>
      </c>
      <c r="C141" t="s">
        <v>6</v>
      </c>
      <c r="D141" t="s">
        <v>11</v>
      </c>
      <c r="E141" t="str">
        <f>"202211"</f>
        <v>202211</v>
      </c>
      <c r="F141" t="s">
        <v>8</v>
      </c>
    </row>
    <row r="142" hidden="1" spans="2:6">
      <c r="B142" t="str">
        <f t="shared" si="6"/>
        <v>42070203</v>
      </c>
      <c r="C142" t="s">
        <v>6</v>
      </c>
      <c r="D142" t="s">
        <v>11</v>
      </c>
      <c r="E142" t="str">
        <f>"202302"</f>
        <v>202302</v>
      </c>
      <c r="F142" t="s">
        <v>8</v>
      </c>
    </row>
    <row r="143" hidden="1" spans="2:6">
      <c r="B143" t="str">
        <f t="shared" si="6"/>
        <v>42070203</v>
      </c>
      <c r="C143" t="s">
        <v>6</v>
      </c>
      <c r="D143" t="s">
        <v>11</v>
      </c>
      <c r="E143" t="str">
        <f>"202211"</f>
        <v>202211</v>
      </c>
      <c r="F143" t="s">
        <v>8</v>
      </c>
    </row>
    <row r="144" hidden="1" spans="2:6">
      <c r="B144" t="str">
        <f t="shared" si="6"/>
        <v>42070203</v>
      </c>
      <c r="C144" t="s">
        <v>6</v>
      </c>
      <c r="D144" t="s">
        <v>11</v>
      </c>
      <c r="E144" t="str">
        <f>"202303"</f>
        <v>202303</v>
      </c>
      <c r="F144" t="s">
        <v>8</v>
      </c>
    </row>
    <row r="145" hidden="1" spans="2:6">
      <c r="B145" t="str">
        <f t="shared" si="6"/>
        <v>42070203</v>
      </c>
      <c r="C145" t="s">
        <v>6</v>
      </c>
      <c r="D145" t="s">
        <v>11</v>
      </c>
      <c r="E145" t="str">
        <f>"202206"</f>
        <v>202206</v>
      </c>
      <c r="F145" t="s">
        <v>8</v>
      </c>
    </row>
    <row r="146" hidden="1" spans="2:6">
      <c r="B146" t="str">
        <f t="shared" si="6"/>
        <v>42070203</v>
      </c>
      <c r="C146" t="s">
        <v>6</v>
      </c>
      <c r="D146" t="s">
        <v>11</v>
      </c>
      <c r="E146" t="str">
        <f>"202105"</f>
        <v>202105</v>
      </c>
      <c r="F146" t="s">
        <v>8</v>
      </c>
    </row>
    <row r="147" hidden="1" spans="2:6">
      <c r="B147" t="str">
        <f t="shared" si="6"/>
        <v>42070203</v>
      </c>
      <c r="C147" t="s">
        <v>6</v>
      </c>
      <c r="D147" t="s">
        <v>11</v>
      </c>
      <c r="E147" t="str">
        <f>"202203"</f>
        <v>202203</v>
      </c>
      <c r="F147" t="s">
        <v>8</v>
      </c>
    </row>
    <row r="148" hidden="1" spans="2:6">
      <c r="B148" t="str">
        <f t="shared" si="6"/>
        <v>42070203</v>
      </c>
      <c r="C148" t="s">
        <v>6</v>
      </c>
      <c r="D148" t="s">
        <v>11</v>
      </c>
      <c r="E148" t="str">
        <f>"202108"</f>
        <v>202108</v>
      </c>
      <c r="F148" t="s">
        <v>8</v>
      </c>
    </row>
    <row r="149" hidden="1" spans="2:6">
      <c r="B149" t="str">
        <f t="shared" si="6"/>
        <v>42070203</v>
      </c>
      <c r="C149" t="s">
        <v>6</v>
      </c>
      <c r="D149" t="s">
        <v>11</v>
      </c>
      <c r="E149" t="str">
        <f>"202201"</f>
        <v>202201</v>
      </c>
      <c r="F149" t="s">
        <v>8</v>
      </c>
    </row>
    <row r="150" hidden="1" spans="2:6">
      <c r="B150" t="str">
        <f t="shared" si="6"/>
        <v>42070203</v>
      </c>
      <c r="C150" t="s">
        <v>6</v>
      </c>
      <c r="D150" t="s">
        <v>11</v>
      </c>
      <c r="E150" t="str">
        <f>"202201"</f>
        <v>202201</v>
      </c>
      <c r="F150" t="s">
        <v>8</v>
      </c>
    </row>
    <row r="151" hidden="1" spans="2:6">
      <c r="B151" t="str">
        <f t="shared" si="6"/>
        <v>42070203</v>
      </c>
      <c r="C151" t="s">
        <v>6</v>
      </c>
      <c r="D151" t="s">
        <v>11</v>
      </c>
      <c r="E151" t="str">
        <f>"202107"</f>
        <v>202107</v>
      </c>
      <c r="F151" t="s">
        <v>8</v>
      </c>
    </row>
    <row r="152" hidden="1" spans="2:6">
      <c r="B152" t="str">
        <f t="shared" si="6"/>
        <v>42070203</v>
      </c>
      <c r="C152" t="s">
        <v>6</v>
      </c>
      <c r="D152" t="s">
        <v>11</v>
      </c>
      <c r="E152" t="str">
        <f>"201903"</f>
        <v>201903</v>
      </c>
      <c r="F152" t="s">
        <v>8</v>
      </c>
    </row>
    <row r="153" hidden="1" spans="2:6">
      <c r="B153" t="str">
        <f t="shared" si="6"/>
        <v>42070203</v>
      </c>
      <c r="C153" t="s">
        <v>6</v>
      </c>
      <c r="D153" t="s">
        <v>11</v>
      </c>
      <c r="E153" t="str">
        <f>"201907"</f>
        <v>201907</v>
      </c>
      <c r="F153" t="s">
        <v>8</v>
      </c>
    </row>
    <row r="154" hidden="1" spans="2:6">
      <c r="B154" t="str">
        <f t="shared" si="6"/>
        <v>42070203</v>
      </c>
      <c r="C154" t="s">
        <v>6</v>
      </c>
      <c r="D154" t="s">
        <v>11</v>
      </c>
      <c r="E154" t="str">
        <f>"201909"</f>
        <v>201909</v>
      </c>
      <c r="F154" t="s">
        <v>8</v>
      </c>
    </row>
    <row r="155" hidden="1" spans="2:6">
      <c r="B155" t="str">
        <f t="shared" si="6"/>
        <v>42070203</v>
      </c>
      <c r="C155" t="s">
        <v>6</v>
      </c>
      <c r="D155" t="s">
        <v>11</v>
      </c>
      <c r="E155" t="str">
        <f>"201812"</f>
        <v>201812</v>
      </c>
      <c r="F155" t="s">
        <v>8</v>
      </c>
    </row>
    <row r="156" hidden="1" spans="2:6">
      <c r="B156" t="str">
        <f t="shared" si="6"/>
        <v>42070203</v>
      </c>
      <c r="C156" t="s">
        <v>6</v>
      </c>
      <c r="D156" t="s">
        <v>11</v>
      </c>
      <c r="E156" t="str">
        <f>"201705"</f>
        <v>201705</v>
      </c>
      <c r="F156" t="s">
        <v>8</v>
      </c>
    </row>
    <row r="157" hidden="1" spans="2:6">
      <c r="B157" t="str">
        <f t="shared" si="6"/>
        <v>42070203</v>
      </c>
      <c r="C157" t="s">
        <v>6</v>
      </c>
      <c r="D157" t="s">
        <v>11</v>
      </c>
      <c r="E157" t="str">
        <f>"201709"</f>
        <v>201709</v>
      </c>
      <c r="F157" t="s">
        <v>8</v>
      </c>
    </row>
    <row r="158" hidden="1" spans="2:6">
      <c r="B158" t="str">
        <f t="shared" si="6"/>
        <v>42070203</v>
      </c>
      <c r="C158" t="s">
        <v>6</v>
      </c>
      <c r="D158" t="s">
        <v>11</v>
      </c>
      <c r="E158" t="str">
        <f>"201703"</f>
        <v>201703</v>
      </c>
      <c r="F158" t="s">
        <v>8</v>
      </c>
    </row>
    <row r="159" hidden="1" spans="2:6">
      <c r="B159" t="str">
        <f t="shared" si="6"/>
        <v>42070203</v>
      </c>
      <c r="C159" t="s">
        <v>6</v>
      </c>
      <c r="D159" t="s">
        <v>11</v>
      </c>
      <c r="E159" t="str">
        <f>"201710"</f>
        <v>201710</v>
      </c>
      <c r="F159" t="s">
        <v>8</v>
      </c>
    </row>
    <row r="160" hidden="1" spans="2:6">
      <c r="B160" t="str">
        <f t="shared" si="6"/>
        <v>42070203</v>
      </c>
      <c r="C160" t="s">
        <v>6</v>
      </c>
      <c r="D160" t="s">
        <v>11</v>
      </c>
      <c r="E160" t="str">
        <f>"201708"</f>
        <v>201708</v>
      </c>
      <c r="F160" t="s">
        <v>8</v>
      </c>
    </row>
    <row r="161" hidden="1" spans="2:6">
      <c r="B161" t="str">
        <f t="shared" si="6"/>
        <v>42070203</v>
      </c>
      <c r="C161" t="s">
        <v>6</v>
      </c>
      <c r="D161" t="s">
        <v>11</v>
      </c>
      <c r="E161" t="str">
        <f>"201609"</f>
        <v>201609</v>
      </c>
      <c r="F161" t="s">
        <v>8</v>
      </c>
    </row>
    <row r="162" hidden="1" spans="2:6">
      <c r="B162" t="str">
        <f t="shared" si="6"/>
        <v>42070203</v>
      </c>
      <c r="C162" t="s">
        <v>6</v>
      </c>
      <c r="D162" t="s">
        <v>11</v>
      </c>
      <c r="E162" t="str">
        <f>"201607"</f>
        <v>201607</v>
      </c>
      <c r="F162" t="s">
        <v>8</v>
      </c>
    </row>
    <row r="163" hidden="1" spans="2:6">
      <c r="B163" t="str">
        <f t="shared" si="6"/>
        <v>42070203</v>
      </c>
      <c r="C163" t="s">
        <v>6</v>
      </c>
      <c r="D163" t="s">
        <v>11</v>
      </c>
      <c r="E163" t="str">
        <f>"201604"</f>
        <v>201604</v>
      </c>
      <c r="F163" t="s">
        <v>8</v>
      </c>
    </row>
    <row r="164" hidden="1" spans="2:6">
      <c r="B164" t="str">
        <f t="shared" si="6"/>
        <v>42070203</v>
      </c>
      <c r="C164" t="s">
        <v>6</v>
      </c>
      <c r="D164" t="s">
        <v>11</v>
      </c>
      <c r="E164" t="str">
        <f>"201611"</f>
        <v>201611</v>
      </c>
      <c r="F164" t="s">
        <v>8</v>
      </c>
    </row>
    <row r="165" hidden="1" spans="2:6">
      <c r="B165" t="str">
        <f t="shared" si="6"/>
        <v>42070203</v>
      </c>
      <c r="C165" t="s">
        <v>6</v>
      </c>
      <c r="D165" t="s">
        <v>11</v>
      </c>
      <c r="E165" t="str">
        <f>"201509"</f>
        <v>201509</v>
      </c>
      <c r="F165" t="s">
        <v>8</v>
      </c>
    </row>
    <row r="166" hidden="1" spans="2:6">
      <c r="B166" t="str">
        <f t="shared" si="6"/>
        <v>42070203</v>
      </c>
      <c r="C166" t="s">
        <v>6</v>
      </c>
      <c r="D166" t="s">
        <v>11</v>
      </c>
      <c r="E166" t="str">
        <f>"201601"</f>
        <v>201601</v>
      </c>
      <c r="F166" t="s">
        <v>8</v>
      </c>
    </row>
    <row r="167" hidden="1" spans="2:6">
      <c r="B167" t="str">
        <f t="shared" si="6"/>
        <v>42070203</v>
      </c>
      <c r="C167" t="s">
        <v>6</v>
      </c>
      <c r="D167" t="s">
        <v>11</v>
      </c>
      <c r="E167" t="str">
        <f>"201501"</f>
        <v>201501</v>
      </c>
      <c r="F167" t="s">
        <v>8</v>
      </c>
    </row>
    <row r="168" hidden="1" spans="2:6">
      <c r="B168" t="str">
        <f t="shared" si="6"/>
        <v>42070203</v>
      </c>
      <c r="C168" t="s">
        <v>6</v>
      </c>
      <c r="D168" t="s">
        <v>12</v>
      </c>
      <c r="E168" t="str">
        <f>"201305"</f>
        <v>201305</v>
      </c>
      <c r="F168" t="s">
        <v>8</v>
      </c>
    </row>
    <row r="169" hidden="1" spans="2:6">
      <c r="B169" t="str">
        <f t="shared" si="6"/>
        <v>42070203</v>
      </c>
      <c r="C169" t="s">
        <v>6</v>
      </c>
      <c r="D169" t="s">
        <v>12</v>
      </c>
      <c r="E169" t="str">
        <f>"201311"</f>
        <v>201311</v>
      </c>
      <c r="F169" t="s">
        <v>8</v>
      </c>
    </row>
    <row r="170" hidden="1" spans="2:6">
      <c r="B170" t="str">
        <f t="shared" si="6"/>
        <v>42070203</v>
      </c>
      <c r="C170" t="s">
        <v>6</v>
      </c>
      <c r="D170" t="s">
        <v>12</v>
      </c>
      <c r="E170" t="str">
        <f>"201212"</f>
        <v>201212</v>
      </c>
      <c r="F170" t="s">
        <v>8</v>
      </c>
    </row>
    <row r="171" hidden="1" spans="2:6">
      <c r="B171" t="str">
        <f t="shared" si="6"/>
        <v>42070203</v>
      </c>
      <c r="C171" t="s">
        <v>6</v>
      </c>
      <c r="D171" t="s">
        <v>12</v>
      </c>
      <c r="E171" t="str">
        <f>"201309"</f>
        <v>201309</v>
      </c>
      <c r="F171" t="s">
        <v>8</v>
      </c>
    </row>
    <row r="172" hidden="1" spans="2:6">
      <c r="B172" t="str">
        <f t="shared" si="6"/>
        <v>42070203</v>
      </c>
      <c r="C172" t="s">
        <v>6</v>
      </c>
      <c r="D172" t="s">
        <v>12</v>
      </c>
      <c r="E172" t="str">
        <f>"201303"</f>
        <v>201303</v>
      </c>
      <c r="F172" t="s">
        <v>8</v>
      </c>
    </row>
    <row r="173" hidden="1" spans="2:6">
      <c r="B173" t="str">
        <f t="shared" si="6"/>
        <v>42070203</v>
      </c>
      <c r="C173" t="s">
        <v>6</v>
      </c>
      <c r="D173" t="s">
        <v>12</v>
      </c>
      <c r="E173" t="str">
        <f>"201311"</f>
        <v>201311</v>
      </c>
      <c r="F173" t="s">
        <v>8</v>
      </c>
    </row>
    <row r="174" hidden="1" spans="2:6">
      <c r="B174" t="str">
        <f t="shared" si="6"/>
        <v>42070203</v>
      </c>
      <c r="C174" t="s">
        <v>6</v>
      </c>
      <c r="D174" t="s">
        <v>12</v>
      </c>
      <c r="E174" t="str">
        <f>"201303"</f>
        <v>201303</v>
      </c>
      <c r="F174" t="s">
        <v>8</v>
      </c>
    </row>
    <row r="175" hidden="1" spans="2:6">
      <c r="B175" t="str">
        <f t="shared" si="6"/>
        <v>42070203</v>
      </c>
      <c r="C175" t="s">
        <v>6</v>
      </c>
      <c r="D175" t="s">
        <v>12</v>
      </c>
      <c r="E175" t="str">
        <f>"201010"</f>
        <v>201010</v>
      </c>
      <c r="F175" t="s">
        <v>8</v>
      </c>
    </row>
    <row r="176" hidden="1" spans="2:6">
      <c r="B176" t="str">
        <f t="shared" si="6"/>
        <v>42070203</v>
      </c>
      <c r="C176" t="s">
        <v>6</v>
      </c>
      <c r="D176" t="s">
        <v>12</v>
      </c>
      <c r="E176" t="str">
        <f>"201011"</f>
        <v>201011</v>
      </c>
      <c r="F176" t="s">
        <v>8</v>
      </c>
    </row>
    <row r="177" hidden="1" spans="2:6">
      <c r="B177" t="str">
        <f t="shared" si="6"/>
        <v>42070203</v>
      </c>
      <c r="C177" t="s">
        <v>6</v>
      </c>
      <c r="D177" t="s">
        <v>12</v>
      </c>
      <c r="E177" t="str">
        <f>"201008"</f>
        <v>201008</v>
      </c>
      <c r="F177" t="s">
        <v>8</v>
      </c>
    </row>
    <row r="178" hidden="1" spans="2:6">
      <c r="B178" t="str">
        <f t="shared" si="6"/>
        <v>42070203</v>
      </c>
      <c r="C178" t="s">
        <v>6</v>
      </c>
      <c r="D178" t="s">
        <v>12</v>
      </c>
      <c r="E178" t="str">
        <f>"201008"</f>
        <v>201008</v>
      </c>
      <c r="F178" t="s">
        <v>8</v>
      </c>
    </row>
    <row r="179" hidden="1" spans="2:6">
      <c r="B179" t="str">
        <f t="shared" si="6"/>
        <v>42070203</v>
      </c>
      <c r="C179" t="s">
        <v>6</v>
      </c>
      <c r="D179" t="s">
        <v>12</v>
      </c>
      <c r="E179" t="str">
        <f t="shared" ref="E179:E203" si="7">"201001"</f>
        <v>201001</v>
      </c>
      <c r="F179" t="s">
        <v>8</v>
      </c>
    </row>
    <row r="180" hidden="1" spans="2:6">
      <c r="B180" t="str">
        <f t="shared" si="6"/>
        <v>42070203</v>
      </c>
      <c r="C180" t="s">
        <v>6</v>
      </c>
      <c r="D180" t="s">
        <v>12</v>
      </c>
      <c r="E180" t="str">
        <f>"201103"</f>
        <v>201103</v>
      </c>
      <c r="F180" t="s">
        <v>8</v>
      </c>
    </row>
    <row r="181" hidden="1" spans="2:6">
      <c r="B181" t="str">
        <f t="shared" si="6"/>
        <v>42070203</v>
      </c>
      <c r="C181" t="s">
        <v>6</v>
      </c>
      <c r="D181" t="s">
        <v>12</v>
      </c>
      <c r="E181" t="str">
        <f>"201108"</f>
        <v>201108</v>
      </c>
      <c r="F181" t="s">
        <v>8</v>
      </c>
    </row>
    <row r="182" hidden="1" spans="2:6">
      <c r="B182" t="str">
        <f t="shared" si="6"/>
        <v>42070203</v>
      </c>
      <c r="C182" t="s">
        <v>6</v>
      </c>
      <c r="D182" t="s">
        <v>12</v>
      </c>
      <c r="E182" t="str">
        <f>"201109"</f>
        <v>201109</v>
      </c>
      <c r="F182" t="s">
        <v>8</v>
      </c>
    </row>
    <row r="183" hidden="1" spans="2:6">
      <c r="B183" t="str">
        <f t="shared" si="6"/>
        <v>42070203</v>
      </c>
      <c r="C183" t="s">
        <v>6</v>
      </c>
      <c r="D183" t="s">
        <v>12</v>
      </c>
      <c r="E183" t="str">
        <f t="shared" si="7"/>
        <v>201001</v>
      </c>
      <c r="F183" t="s">
        <v>8</v>
      </c>
    </row>
    <row r="184" hidden="1" spans="2:6">
      <c r="B184" t="str">
        <f t="shared" si="6"/>
        <v>42070203</v>
      </c>
      <c r="C184" t="s">
        <v>6</v>
      </c>
      <c r="D184" t="s">
        <v>12</v>
      </c>
      <c r="E184" t="str">
        <f t="shared" si="7"/>
        <v>201001</v>
      </c>
      <c r="F184" t="s">
        <v>8</v>
      </c>
    </row>
    <row r="185" hidden="1" spans="2:6">
      <c r="B185" t="str">
        <f t="shared" si="6"/>
        <v>42070203</v>
      </c>
      <c r="C185" t="s">
        <v>6</v>
      </c>
      <c r="D185" t="s">
        <v>12</v>
      </c>
      <c r="E185" t="str">
        <f t="shared" si="7"/>
        <v>201001</v>
      </c>
      <c r="F185" t="s">
        <v>8</v>
      </c>
    </row>
    <row r="186" hidden="1" spans="2:6">
      <c r="B186" t="str">
        <f t="shared" si="6"/>
        <v>42070203</v>
      </c>
      <c r="C186" t="s">
        <v>6</v>
      </c>
      <c r="D186" t="s">
        <v>12</v>
      </c>
      <c r="E186" t="str">
        <f t="shared" si="7"/>
        <v>201001</v>
      </c>
      <c r="F186" t="s">
        <v>8</v>
      </c>
    </row>
    <row r="187" hidden="1" spans="2:6">
      <c r="B187" t="str">
        <f t="shared" si="6"/>
        <v>42070203</v>
      </c>
      <c r="C187" t="s">
        <v>6</v>
      </c>
      <c r="D187" t="s">
        <v>12</v>
      </c>
      <c r="E187" t="str">
        <f t="shared" si="7"/>
        <v>201001</v>
      </c>
      <c r="F187" t="s">
        <v>8</v>
      </c>
    </row>
    <row r="188" hidden="1" spans="2:6">
      <c r="B188" t="str">
        <f t="shared" si="6"/>
        <v>42070203</v>
      </c>
      <c r="C188" t="s">
        <v>6</v>
      </c>
      <c r="D188" t="s">
        <v>12</v>
      </c>
      <c r="E188" t="str">
        <f t="shared" si="7"/>
        <v>201001</v>
      </c>
      <c r="F188" t="s">
        <v>8</v>
      </c>
    </row>
    <row r="189" hidden="1" spans="2:6">
      <c r="B189" t="str">
        <f t="shared" si="6"/>
        <v>42070203</v>
      </c>
      <c r="C189" t="s">
        <v>6</v>
      </c>
      <c r="D189" t="s">
        <v>12</v>
      </c>
      <c r="E189" t="str">
        <f t="shared" si="7"/>
        <v>201001</v>
      </c>
      <c r="F189" t="s">
        <v>8</v>
      </c>
    </row>
    <row r="190" hidden="1" spans="2:6">
      <c r="B190" t="str">
        <f t="shared" si="6"/>
        <v>42070203</v>
      </c>
      <c r="C190" t="s">
        <v>6</v>
      </c>
      <c r="D190" t="s">
        <v>12</v>
      </c>
      <c r="E190" t="str">
        <f t="shared" si="7"/>
        <v>201001</v>
      </c>
      <c r="F190" t="s">
        <v>8</v>
      </c>
    </row>
    <row r="191" hidden="1" spans="2:6">
      <c r="B191" t="str">
        <f t="shared" si="6"/>
        <v>42070203</v>
      </c>
      <c r="C191" t="s">
        <v>6</v>
      </c>
      <c r="D191" t="s">
        <v>12</v>
      </c>
      <c r="E191" t="str">
        <f t="shared" si="7"/>
        <v>201001</v>
      </c>
      <c r="F191" t="s">
        <v>8</v>
      </c>
    </row>
    <row r="192" hidden="1" spans="2:6">
      <c r="B192" t="str">
        <f t="shared" si="6"/>
        <v>42070203</v>
      </c>
      <c r="C192" t="s">
        <v>6</v>
      </c>
      <c r="D192" t="s">
        <v>12</v>
      </c>
      <c r="E192" t="str">
        <f t="shared" si="7"/>
        <v>201001</v>
      </c>
      <c r="F192" t="s">
        <v>8</v>
      </c>
    </row>
    <row r="193" hidden="1" spans="2:6">
      <c r="B193" t="str">
        <f t="shared" si="6"/>
        <v>42070203</v>
      </c>
      <c r="C193" t="s">
        <v>6</v>
      </c>
      <c r="D193" t="s">
        <v>12</v>
      </c>
      <c r="E193" t="str">
        <f t="shared" si="7"/>
        <v>201001</v>
      </c>
      <c r="F193" t="s">
        <v>8</v>
      </c>
    </row>
    <row r="194" hidden="1" spans="2:6">
      <c r="B194" t="str">
        <f t="shared" si="6"/>
        <v>42070203</v>
      </c>
      <c r="C194" t="s">
        <v>6</v>
      </c>
      <c r="D194" t="s">
        <v>12</v>
      </c>
      <c r="E194" t="str">
        <f t="shared" si="7"/>
        <v>201001</v>
      </c>
      <c r="F194" t="s">
        <v>8</v>
      </c>
    </row>
    <row r="195" hidden="1" spans="2:6">
      <c r="B195" t="str">
        <f t="shared" ref="B195:B258" si="8">"42070203"</f>
        <v>42070203</v>
      </c>
      <c r="C195" t="s">
        <v>6</v>
      </c>
      <c r="D195" t="s">
        <v>12</v>
      </c>
      <c r="E195" t="str">
        <f t="shared" si="7"/>
        <v>201001</v>
      </c>
      <c r="F195" t="s">
        <v>8</v>
      </c>
    </row>
    <row r="196" hidden="1" spans="2:6">
      <c r="B196" t="str">
        <f t="shared" si="8"/>
        <v>42070203</v>
      </c>
      <c r="C196" t="s">
        <v>6</v>
      </c>
      <c r="D196" t="s">
        <v>12</v>
      </c>
      <c r="E196" t="str">
        <f t="shared" si="7"/>
        <v>201001</v>
      </c>
      <c r="F196" t="s">
        <v>8</v>
      </c>
    </row>
    <row r="197" hidden="1" spans="2:6">
      <c r="B197" t="str">
        <f t="shared" si="8"/>
        <v>42070203</v>
      </c>
      <c r="C197" t="s">
        <v>6</v>
      </c>
      <c r="D197" t="s">
        <v>12</v>
      </c>
      <c r="E197" t="str">
        <f t="shared" si="7"/>
        <v>201001</v>
      </c>
      <c r="F197" t="s">
        <v>8</v>
      </c>
    </row>
    <row r="198" hidden="1" spans="2:6">
      <c r="B198" t="str">
        <f t="shared" si="8"/>
        <v>42070203</v>
      </c>
      <c r="C198" t="s">
        <v>6</v>
      </c>
      <c r="D198" t="s">
        <v>12</v>
      </c>
      <c r="E198" t="str">
        <f t="shared" si="7"/>
        <v>201001</v>
      </c>
      <c r="F198" t="s">
        <v>8</v>
      </c>
    </row>
    <row r="199" hidden="1" spans="2:6">
      <c r="B199" t="str">
        <f t="shared" si="8"/>
        <v>42070203</v>
      </c>
      <c r="C199" t="s">
        <v>6</v>
      </c>
      <c r="D199" t="s">
        <v>12</v>
      </c>
      <c r="E199" t="str">
        <f t="shared" si="7"/>
        <v>201001</v>
      </c>
      <c r="F199" t="s">
        <v>8</v>
      </c>
    </row>
    <row r="200" hidden="1" spans="2:6">
      <c r="B200" t="str">
        <f t="shared" si="8"/>
        <v>42070203</v>
      </c>
      <c r="C200" t="s">
        <v>6</v>
      </c>
      <c r="D200" t="s">
        <v>12</v>
      </c>
      <c r="E200" t="str">
        <f t="shared" si="7"/>
        <v>201001</v>
      </c>
      <c r="F200" t="s">
        <v>8</v>
      </c>
    </row>
    <row r="201" hidden="1" spans="2:6">
      <c r="B201" t="str">
        <f t="shared" si="8"/>
        <v>42070203</v>
      </c>
      <c r="C201" t="s">
        <v>6</v>
      </c>
      <c r="D201" t="s">
        <v>12</v>
      </c>
      <c r="E201" t="str">
        <f t="shared" si="7"/>
        <v>201001</v>
      </c>
      <c r="F201" t="s">
        <v>8</v>
      </c>
    </row>
    <row r="202" hidden="1" spans="2:6">
      <c r="B202" t="str">
        <f t="shared" si="8"/>
        <v>42070203</v>
      </c>
      <c r="C202" t="s">
        <v>6</v>
      </c>
      <c r="D202" t="s">
        <v>12</v>
      </c>
      <c r="E202" t="str">
        <f t="shared" si="7"/>
        <v>201001</v>
      </c>
      <c r="F202" t="s">
        <v>8</v>
      </c>
    </row>
    <row r="203" hidden="1" spans="2:6">
      <c r="B203" t="str">
        <f t="shared" si="8"/>
        <v>42070203</v>
      </c>
      <c r="C203" t="s">
        <v>6</v>
      </c>
      <c r="D203" t="s">
        <v>12</v>
      </c>
      <c r="E203" t="str">
        <f t="shared" si="7"/>
        <v>201001</v>
      </c>
      <c r="F203" t="s">
        <v>8</v>
      </c>
    </row>
    <row r="204" hidden="1" spans="2:6">
      <c r="B204" t="str">
        <f t="shared" si="8"/>
        <v>42070203</v>
      </c>
      <c r="C204" t="s">
        <v>6</v>
      </c>
      <c r="D204" t="s">
        <v>12</v>
      </c>
      <c r="E204" t="str">
        <f>"202303"</f>
        <v>202303</v>
      </c>
      <c r="F204" t="s">
        <v>8</v>
      </c>
    </row>
    <row r="205" hidden="1" spans="2:6">
      <c r="B205" t="str">
        <f t="shared" si="8"/>
        <v>42070203</v>
      </c>
      <c r="C205" t="s">
        <v>6</v>
      </c>
      <c r="D205" t="s">
        <v>12</v>
      </c>
      <c r="E205" t="str">
        <f>"202211"</f>
        <v>202211</v>
      </c>
      <c r="F205" t="s">
        <v>8</v>
      </c>
    </row>
    <row r="206" hidden="1" spans="2:6">
      <c r="B206" t="str">
        <f t="shared" si="8"/>
        <v>42070203</v>
      </c>
      <c r="C206" t="s">
        <v>6</v>
      </c>
      <c r="D206" t="s">
        <v>12</v>
      </c>
      <c r="E206" t="str">
        <f>"202305"</f>
        <v>202305</v>
      </c>
      <c r="F206" t="s">
        <v>8</v>
      </c>
    </row>
    <row r="207" hidden="1" spans="2:6">
      <c r="B207" t="str">
        <f t="shared" si="8"/>
        <v>42070203</v>
      </c>
      <c r="C207" t="s">
        <v>6</v>
      </c>
      <c r="D207" t="s">
        <v>12</v>
      </c>
      <c r="E207" t="str">
        <f>"202202"</f>
        <v>202202</v>
      </c>
      <c r="F207" t="s">
        <v>8</v>
      </c>
    </row>
    <row r="208" hidden="1" spans="2:6">
      <c r="B208" t="str">
        <f t="shared" si="8"/>
        <v>42070203</v>
      </c>
      <c r="C208" t="s">
        <v>6</v>
      </c>
      <c r="D208" t="s">
        <v>12</v>
      </c>
      <c r="E208" t="str">
        <f>"202112"</f>
        <v>202112</v>
      </c>
      <c r="F208" t="s">
        <v>8</v>
      </c>
    </row>
    <row r="209" hidden="1" spans="2:6">
      <c r="B209" t="str">
        <f t="shared" si="8"/>
        <v>42070203</v>
      </c>
      <c r="C209" t="s">
        <v>6</v>
      </c>
      <c r="D209" t="s">
        <v>12</v>
      </c>
      <c r="E209" t="str">
        <f>"202201"</f>
        <v>202201</v>
      </c>
      <c r="F209" t="s">
        <v>8</v>
      </c>
    </row>
    <row r="210" hidden="1" spans="2:6">
      <c r="B210" t="str">
        <f t="shared" si="8"/>
        <v>42070203</v>
      </c>
      <c r="C210" t="s">
        <v>6</v>
      </c>
      <c r="D210" t="s">
        <v>12</v>
      </c>
      <c r="E210" t="str">
        <f>"202203"</f>
        <v>202203</v>
      </c>
      <c r="F210" t="s">
        <v>8</v>
      </c>
    </row>
    <row r="211" hidden="1" spans="2:6">
      <c r="B211" t="str">
        <f t="shared" si="8"/>
        <v>42070203</v>
      </c>
      <c r="C211" t="s">
        <v>6</v>
      </c>
      <c r="D211" t="s">
        <v>12</v>
      </c>
      <c r="E211" t="str">
        <f>"202202"</f>
        <v>202202</v>
      </c>
      <c r="F211" t="s">
        <v>8</v>
      </c>
    </row>
    <row r="212" hidden="1" spans="2:6">
      <c r="B212" t="str">
        <f t="shared" si="8"/>
        <v>42070203</v>
      </c>
      <c r="C212" t="s">
        <v>6</v>
      </c>
      <c r="D212" t="s">
        <v>12</v>
      </c>
      <c r="E212" t="str">
        <f>"202002"</f>
        <v>202002</v>
      </c>
      <c r="F212" t="s">
        <v>8</v>
      </c>
    </row>
    <row r="213" hidden="1" spans="2:6">
      <c r="B213" t="str">
        <f t="shared" si="8"/>
        <v>42070203</v>
      </c>
      <c r="C213" t="s">
        <v>6</v>
      </c>
      <c r="D213" t="s">
        <v>12</v>
      </c>
      <c r="E213" t="str">
        <f>"202104"</f>
        <v>202104</v>
      </c>
      <c r="F213" t="s">
        <v>8</v>
      </c>
    </row>
    <row r="214" hidden="1" spans="2:6">
      <c r="B214" t="str">
        <f t="shared" si="8"/>
        <v>42070203</v>
      </c>
      <c r="C214" t="s">
        <v>6</v>
      </c>
      <c r="D214" t="s">
        <v>12</v>
      </c>
      <c r="E214" t="str">
        <f>"202207"</f>
        <v>202207</v>
      </c>
      <c r="F214" t="s">
        <v>8</v>
      </c>
    </row>
    <row r="215" hidden="1" spans="2:6">
      <c r="B215" t="str">
        <f t="shared" si="8"/>
        <v>42070203</v>
      </c>
      <c r="C215" t="s">
        <v>6</v>
      </c>
      <c r="D215" t="s">
        <v>12</v>
      </c>
      <c r="E215" t="str">
        <f>"202108"</f>
        <v>202108</v>
      </c>
      <c r="F215" t="s">
        <v>8</v>
      </c>
    </row>
    <row r="216" hidden="1" spans="2:6">
      <c r="B216" t="str">
        <f t="shared" si="8"/>
        <v>42070203</v>
      </c>
      <c r="C216" t="s">
        <v>6</v>
      </c>
      <c r="D216" t="s">
        <v>12</v>
      </c>
      <c r="E216" t="str">
        <f>"201903"</f>
        <v>201903</v>
      </c>
      <c r="F216" t="s">
        <v>8</v>
      </c>
    </row>
    <row r="217" hidden="1" spans="2:6">
      <c r="B217" t="str">
        <f t="shared" si="8"/>
        <v>42070203</v>
      </c>
      <c r="C217" t="s">
        <v>6</v>
      </c>
      <c r="D217" t="s">
        <v>12</v>
      </c>
      <c r="E217" t="str">
        <f>"201810"</f>
        <v>201810</v>
      </c>
      <c r="F217" t="s">
        <v>8</v>
      </c>
    </row>
    <row r="218" hidden="1" spans="2:6">
      <c r="B218" t="str">
        <f t="shared" si="8"/>
        <v>42070203</v>
      </c>
      <c r="C218" t="s">
        <v>6</v>
      </c>
      <c r="D218" t="s">
        <v>12</v>
      </c>
      <c r="E218" t="str">
        <f>"201804"</f>
        <v>201804</v>
      </c>
      <c r="F218" t="s">
        <v>8</v>
      </c>
    </row>
    <row r="219" hidden="1" spans="2:6">
      <c r="B219" t="str">
        <f t="shared" si="8"/>
        <v>42070203</v>
      </c>
      <c r="C219" t="s">
        <v>6</v>
      </c>
      <c r="D219" t="s">
        <v>12</v>
      </c>
      <c r="E219" t="str">
        <f>"201807"</f>
        <v>201807</v>
      </c>
      <c r="F219" t="s">
        <v>8</v>
      </c>
    </row>
    <row r="220" hidden="1" spans="2:6">
      <c r="B220" t="str">
        <f t="shared" si="8"/>
        <v>42070203</v>
      </c>
      <c r="C220" t="s">
        <v>6</v>
      </c>
      <c r="D220" t="s">
        <v>12</v>
      </c>
      <c r="E220" t="str">
        <f>"201807"</f>
        <v>201807</v>
      </c>
      <c r="F220" t="s">
        <v>8</v>
      </c>
    </row>
    <row r="221" hidden="1" spans="2:6">
      <c r="B221" t="str">
        <f t="shared" si="8"/>
        <v>42070203</v>
      </c>
      <c r="C221" t="s">
        <v>6</v>
      </c>
      <c r="D221" t="s">
        <v>12</v>
      </c>
      <c r="E221" t="str">
        <f>"201809"</f>
        <v>201809</v>
      </c>
      <c r="F221" t="s">
        <v>8</v>
      </c>
    </row>
    <row r="222" hidden="1" spans="2:6">
      <c r="B222" t="str">
        <f t="shared" si="8"/>
        <v>42070203</v>
      </c>
      <c r="C222" t="s">
        <v>6</v>
      </c>
      <c r="D222" t="s">
        <v>12</v>
      </c>
      <c r="E222" t="str">
        <f>"201706"</f>
        <v>201706</v>
      </c>
      <c r="F222" t="s">
        <v>8</v>
      </c>
    </row>
    <row r="223" hidden="1" spans="2:6">
      <c r="B223" t="str">
        <f t="shared" si="8"/>
        <v>42070203</v>
      </c>
      <c r="C223" t="s">
        <v>6</v>
      </c>
      <c r="D223" t="s">
        <v>12</v>
      </c>
      <c r="E223" t="str">
        <f>"201707"</f>
        <v>201707</v>
      </c>
      <c r="F223" t="s">
        <v>8</v>
      </c>
    </row>
    <row r="224" hidden="1" spans="2:6">
      <c r="B224" t="str">
        <f t="shared" si="8"/>
        <v>42070203</v>
      </c>
      <c r="C224" t="s">
        <v>6</v>
      </c>
      <c r="D224" t="s">
        <v>12</v>
      </c>
      <c r="E224" t="str">
        <f>"201602"</f>
        <v>201602</v>
      </c>
      <c r="F224" t="s">
        <v>8</v>
      </c>
    </row>
    <row r="225" hidden="1" spans="2:6">
      <c r="B225" t="str">
        <f t="shared" si="8"/>
        <v>42070203</v>
      </c>
      <c r="C225" t="s">
        <v>6</v>
      </c>
      <c r="D225" t="s">
        <v>12</v>
      </c>
      <c r="E225" t="str">
        <f t="shared" ref="E225:E228" si="9">"201609"</f>
        <v>201609</v>
      </c>
      <c r="F225" t="s">
        <v>8</v>
      </c>
    </row>
    <row r="226" hidden="1" spans="2:6">
      <c r="B226" t="str">
        <f t="shared" si="8"/>
        <v>42070203</v>
      </c>
      <c r="C226" t="s">
        <v>6</v>
      </c>
      <c r="D226" t="s">
        <v>12</v>
      </c>
      <c r="E226" t="str">
        <f t="shared" si="9"/>
        <v>201609</v>
      </c>
      <c r="F226" t="s">
        <v>8</v>
      </c>
    </row>
    <row r="227" hidden="1" spans="2:6">
      <c r="B227" t="str">
        <f t="shared" si="8"/>
        <v>42070203</v>
      </c>
      <c r="C227" t="s">
        <v>6</v>
      </c>
      <c r="D227" t="s">
        <v>12</v>
      </c>
      <c r="E227" t="str">
        <f>"201612"</f>
        <v>201612</v>
      </c>
      <c r="F227" t="s">
        <v>8</v>
      </c>
    </row>
    <row r="228" hidden="1" spans="2:6">
      <c r="B228" t="str">
        <f t="shared" si="8"/>
        <v>42070203</v>
      </c>
      <c r="C228" t="s">
        <v>6</v>
      </c>
      <c r="D228" t="s">
        <v>12</v>
      </c>
      <c r="E228" t="str">
        <f t="shared" si="9"/>
        <v>201609</v>
      </c>
      <c r="F228" t="s">
        <v>8</v>
      </c>
    </row>
    <row r="229" hidden="1" spans="2:6">
      <c r="B229" t="str">
        <f t="shared" si="8"/>
        <v>42070203</v>
      </c>
      <c r="C229" t="s">
        <v>6</v>
      </c>
      <c r="D229" t="s">
        <v>12</v>
      </c>
      <c r="E229" t="str">
        <f>"201611"</f>
        <v>201611</v>
      </c>
      <c r="F229" t="s">
        <v>8</v>
      </c>
    </row>
    <row r="230" hidden="1" spans="2:6">
      <c r="B230" t="str">
        <f t="shared" si="8"/>
        <v>42070203</v>
      </c>
      <c r="C230" t="s">
        <v>6</v>
      </c>
      <c r="D230" t="s">
        <v>12</v>
      </c>
      <c r="E230" t="str">
        <f>"201606"</f>
        <v>201606</v>
      </c>
      <c r="F230" t="s">
        <v>8</v>
      </c>
    </row>
    <row r="231" hidden="1" spans="2:6">
      <c r="B231" t="str">
        <f t="shared" si="8"/>
        <v>42070203</v>
      </c>
      <c r="C231" t="s">
        <v>6</v>
      </c>
      <c r="D231" t="s">
        <v>12</v>
      </c>
      <c r="E231" t="str">
        <f>"201605"</f>
        <v>201605</v>
      </c>
      <c r="F231" t="s">
        <v>8</v>
      </c>
    </row>
    <row r="232" hidden="1" spans="2:6">
      <c r="B232" t="str">
        <f t="shared" si="8"/>
        <v>42070203</v>
      </c>
      <c r="C232" t="s">
        <v>6</v>
      </c>
      <c r="D232" t="s">
        <v>12</v>
      </c>
      <c r="E232" t="str">
        <f>"201506"</f>
        <v>201506</v>
      </c>
      <c r="F232" t="s">
        <v>8</v>
      </c>
    </row>
    <row r="233" hidden="1" spans="2:6">
      <c r="B233" t="str">
        <f t="shared" si="8"/>
        <v>42070203</v>
      </c>
      <c r="C233" t="s">
        <v>6</v>
      </c>
      <c r="D233" t="s">
        <v>12</v>
      </c>
      <c r="E233" t="str">
        <f>"201506"</f>
        <v>201506</v>
      </c>
      <c r="F233" t="s">
        <v>8</v>
      </c>
    </row>
    <row r="234" hidden="1" spans="2:6">
      <c r="B234" t="str">
        <f t="shared" si="8"/>
        <v>42070203</v>
      </c>
      <c r="C234" t="s">
        <v>6</v>
      </c>
      <c r="D234" t="s">
        <v>12</v>
      </c>
      <c r="E234" t="str">
        <f>"201510"</f>
        <v>201510</v>
      </c>
      <c r="F234" t="s">
        <v>8</v>
      </c>
    </row>
    <row r="235" hidden="1" spans="2:6">
      <c r="B235" t="str">
        <f t="shared" si="8"/>
        <v>42070203</v>
      </c>
      <c r="C235" t="s">
        <v>6</v>
      </c>
      <c r="D235" t="s">
        <v>12</v>
      </c>
      <c r="E235" t="str">
        <f>"201510"</f>
        <v>201510</v>
      </c>
      <c r="F235" t="s">
        <v>8</v>
      </c>
    </row>
    <row r="236" hidden="1" spans="2:6">
      <c r="B236" t="str">
        <f t="shared" si="8"/>
        <v>42070203</v>
      </c>
      <c r="C236" t="s">
        <v>6</v>
      </c>
      <c r="D236" t="s">
        <v>12</v>
      </c>
      <c r="E236" t="str">
        <f>"201503"</f>
        <v>201503</v>
      </c>
      <c r="F236" t="s">
        <v>8</v>
      </c>
    </row>
    <row r="237" hidden="1" spans="2:6">
      <c r="B237" t="str">
        <f t="shared" si="8"/>
        <v>42070203</v>
      </c>
      <c r="C237" t="s">
        <v>6</v>
      </c>
      <c r="D237" t="s">
        <v>12</v>
      </c>
      <c r="E237" t="str">
        <f>"201408"</f>
        <v>201408</v>
      </c>
      <c r="F237" t="s">
        <v>8</v>
      </c>
    </row>
    <row r="238" hidden="1" spans="2:6">
      <c r="B238" t="str">
        <f t="shared" si="8"/>
        <v>42070203</v>
      </c>
      <c r="C238" t="s">
        <v>6</v>
      </c>
      <c r="D238" t="s">
        <v>12</v>
      </c>
      <c r="E238" t="str">
        <f>"201402"</f>
        <v>201402</v>
      </c>
      <c r="F238" t="s">
        <v>8</v>
      </c>
    </row>
    <row r="239" hidden="1" spans="2:6">
      <c r="B239" t="str">
        <f t="shared" si="8"/>
        <v>42070203</v>
      </c>
      <c r="C239" t="s">
        <v>6</v>
      </c>
      <c r="D239" t="s">
        <v>12</v>
      </c>
      <c r="E239" t="str">
        <f t="shared" ref="E239:E241" si="10">"201404"</f>
        <v>201404</v>
      </c>
      <c r="F239" t="s">
        <v>8</v>
      </c>
    </row>
    <row r="240" hidden="1" spans="2:6">
      <c r="B240" t="str">
        <f t="shared" si="8"/>
        <v>42070203</v>
      </c>
      <c r="C240" t="s">
        <v>6</v>
      </c>
      <c r="D240" t="s">
        <v>12</v>
      </c>
      <c r="E240" t="str">
        <f t="shared" si="10"/>
        <v>201404</v>
      </c>
      <c r="F240" t="s">
        <v>8</v>
      </c>
    </row>
    <row r="241" hidden="1" spans="2:6">
      <c r="B241" t="str">
        <f t="shared" si="8"/>
        <v>42070203</v>
      </c>
      <c r="C241" t="s">
        <v>6</v>
      </c>
      <c r="D241" t="s">
        <v>12</v>
      </c>
      <c r="E241" t="str">
        <f t="shared" si="10"/>
        <v>201404</v>
      </c>
      <c r="F241" t="s">
        <v>8</v>
      </c>
    </row>
    <row r="242" hidden="1" spans="2:6">
      <c r="B242" t="str">
        <f t="shared" si="8"/>
        <v>42070203</v>
      </c>
      <c r="C242" t="s">
        <v>6</v>
      </c>
      <c r="D242" t="s">
        <v>12</v>
      </c>
      <c r="E242" t="str">
        <f>"201403"</f>
        <v>201403</v>
      </c>
      <c r="F242" t="s">
        <v>8</v>
      </c>
    </row>
    <row r="243" hidden="1" spans="2:6">
      <c r="B243" t="str">
        <f t="shared" si="8"/>
        <v>42070203</v>
      </c>
      <c r="C243" t="s">
        <v>6</v>
      </c>
      <c r="D243" t="s">
        <v>12</v>
      </c>
      <c r="E243" t="str">
        <f>"201501"</f>
        <v>201501</v>
      </c>
      <c r="F243" t="s">
        <v>8</v>
      </c>
    </row>
    <row r="244" hidden="1" spans="2:6">
      <c r="B244" t="str">
        <f t="shared" si="8"/>
        <v>42070203</v>
      </c>
      <c r="C244" t="s">
        <v>6</v>
      </c>
      <c r="D244" t="s">
        <v>12</v>
      </c>
      <c r="E244" t="str">
        <f>"201601"</f>
        <v>201601</v>
      </c>
      <c r="F244" t="s">
        <v>8</v>
      </c>
    </row>
    <row r="245" hidden="1" spans="2:6">
      <c r="B245" t="str">
        <f t="shared" si="8"/>
        <v>42070203</v>
      </c>
      <c r="C245" t="s">
        <v>6</v>
      </c>
      <c r="D245" t="s">
        <v>13</v>
      </c>
      <c r="E245" t="str">
        <f>"201412"</f>
        <v>201412</v>
      </c>
      <c r="F245" t="s">
        <v>8</v>
      </c>
    </row>
    <row r="246" hidden="1" spans="2:6">
      <c r="B246" t="str">
        <f t="shared" si="8"/>
        <v>42070203</v>
      </c>
      <c r="C246" t="s">
        <v>6</v>
      </c>
      <c r="D246" t="s">
        <v>13</v>
      </c>
      <c r="E246" t="str">
        <f>"201209"</f>
        <v>201209</v>
      </c>
      <c r="F246" t="s">
        <v>8</v>
      </c>
    </row>
    <row r="247" hidden="1" spans="2:6">
      <c r="B247" t="str">
        <f t="shared" si="8"/>
        <v>42070203</v>
      </c>
      <c r="C247" t="s">
        <v>6</v>
      </c>
      <c r="D247" t="s">
        <v>13</v>
      </c>
      <c r="E247" t="str">
        <f>"201206"</f>
        <v>201206</v>
      </c>
      <c r="F247" t="s">
        <v>8</v>
      </c>
    </row>
    <row r="248" hidden="1" spans="2:6">
      <c r="B248" t="str">
        <f t="shared" si="8"/>
        <v>42070203</v>
      </c>
      <c r="C248" t="s">
        <v>6</v>
      </c>
      <c r="D248" t="s">
        <v>13</v>
      </c>
      <c r="E248" t="str">
        <f>"201311"</f>
        <v>201311</v>
      </c>
      <c r="F248" t="s">
        <v>8</v>
      </c>
    </row>
    <row r="249" hidden="1" spans="2:6">
      <c r="B249" t="str">
        <f t="shared" si="8"/>
        <v>42070203</v>
      </c>
      <c r="C249" t="s">
        <v>6</v>
      </c>
      <c r="D249" t="s">
        <v>13</v>
      </c>
      <c r="E249" t="str">
        <f>"201304"</f>
        <v>201304</v>
      </c>
      <c r="F249" t="s">
        <v>8</v>
      </c>
    </row>
    <row r="250" hidden="1" spans="2:6">
      <c r="B250" t="str">
        <f t="shared" si="8"/>
        <v>42070203</v>
      </c>
      <c r="C250" t="s">
        <v>6</v>
      </c>
      <c r="D250" t="s">
        <v>13</v>
      </c>
      <c r="E250" t="str">
        <f>"201007"</f>
        <v>201007</v>
      </c>
      <c r="F250" t="s">
        <v>8</v>
      </c>
    </row>
    <row r="251" hidden="1" spans="2:6">
      <c r="B251" t="str">
        <f t="shared" si="8"/>
        <v>42070203</v>
      </c>
      <c r="C251" t="s">
        <v>6</v>
      </c>
      <c r="D251" t="s">
        <v>13</v>
      </c>
      <c r="E251" t="str">
        <f>"201101"</f>
        <v>201101</v>
      </c>
      <c r="F251" t="s">
        <v>8</v>
      </c>
    </row>
    <row r="252" hidden="1" spans="2:6">
      <c r="B252" t="str">
        <f t="shared" si="8"/>
        <v>42070203</v>
      </c>
      <c r="C252" t="s">
        <v>6</v>
      </c>
      <c r="D252" t="s">
        <v>13</v>
      </c>
      <c r="E252" t="str">
        <f>"201102"</f>
        <v>201102</v>
      </c>
      <c r="F252" t="s">
        <v>8</v>
      </c>
    </row>
    <row r="253" hidden="1" spans="2:6">
      <c r="B253" t="str">
        <f t="shared" si="8"/>
        <v>42070203</v>
      </c>
      <c r="C253" t="s">
        <v>6</v>
      </c>
      <c r="D253" t="s">
        <v>13</v>
      </c>
      <c r="E253" t="str">
        <f t="shared" ref="E253:E265" si="11">"201001"</f>
        <v>201001</v>
      </c>
      <c r="F253" t="s">
        <v>8</v>
      </c>
    </row>
    <row r="254" hidden="1" spans="2:6">
      <c r="B254" t="str">
        <f t="shared" si="8"/>
        <v>42070203</v>
      </c>
      <c r="C254" t="s">
        <v>6</v>
      </c>
      <c r="D254" t="s">
        <v>13</v>
      </c>
      <c r="E254" t="str">
        <f t="shared" si="11"/>
        <v>201001</v>
      </c>
      <c r="F254" t="s">
        <v>8</v>
      </c>
    </row>
    <row r="255" hidden="1" spans="2:6">
      <c r="B255" t="str">
        <f t="shared" si="8"/>
        <v>42070203</v>
      </c>
      <c r="C255" t="s">
        <v>6</v>
      </c>
      <c r="D255" t="s">
        <v>13</v>
      </c>
      <c r="E255" t="str">
        <f t="shared" si="11"/>
        <v>201001</v>
      </c>
      <c r="F255" t="s">
        <v>8</v>
      </c>
    </row>
    <row r="256" hidden="1" spans="2:6">
      <c r="B256" t="str">
        <f t="shared" si="8"/>
        <v>42070203</v>
      </c>
      <c r="C256" t="s">
        <v>6</v>
      </c>
      <c r="D256" t="s">
        <v>13</v>
      </c>
      <c r="E256" t="str">
        <f t="shared" si="11"/>
        <v>201001</v>
      </c>
      <c r="F256" t="s">
        <v>8</v>
      </c>
    </row>
    <row r="257" hidden="1" spans="2:6">
      <c r="B257" t="str">
        <f t="shared" si="8"/>
        <v>42070203</v>
      </c>
      <c r="C257" t="s">
        <v>6</v>
      </c>
      <c r="D257" t="s">
        <v>13</v>
      </c>
      <c r="E257" t="str">
        <f t="shared" si="11"/>
        <v>201001</v>
      </c>
      <c r="F257" t="s">
        <v>8</v>
      </c>
    </row>
    <row r="258" hidden="1" spans="2:6">
      <c r="B258" t="str">
        <f t="shared" si="8"/>
        <v>42070203</v>
      </c>
      <c r="C258" t="s">
        <v>6</v>
      </c>
      <c r="D258" t="s">
        <v>13</v>
      </c>
      <c r="E258" t="str">
        <f t="shared" si="11"/>
        <v>201001</v>
      </c>
      <c r="F258" t="s">
        <v>8</v>
      </c>
    </row>
    <row r="259" hidden="1" spans="2:6">
      <c r="B259" t="str">
        <f t="shared" ref="B259:B322" si="12">"42070203"</f>
        <v>42070203</v>
      </c>
      <c r="C259" t="s">
        <v>6</v>
      </c>
      <c r="D259" t="s">
        <v>13</v>
      </c>
      <c r="E259" t="str">
        <f t="shared" si="11"/>
        <v>201001</v>
      </c>
      <c r="F259" t="s">
        <v>8</v>
      </c>
    </row>
    <row r="260" hidden="1" spans="2:6">
      <c r="B260" t="str">
        <f t="shared" si="12"/>
        <v>42070203</v>
      </c>
      <c r="C260" t="s">
        <v>6</v>
      </c>
      <c r="D260" t="s">
        <v>13</v>
      </c>
      <c r="E260" t="str">
        <f t="shared" si="11"/>
        <v>201001</v>
      </c>
      <c r="F260" t="s">
        <v>8</v>
      </c>
    </row>
    <row r="261" hidden="1" spans="2:6">
      <c r="B261" t="str">
        <f t="shared" si="12"/>
        <v>42070203</v>
      </c>
      <c r="C261" t="s">
        <v>6</v>
      </c>
      <c r="D261" t="s">
        <v>13</v>
      </c>
      <c r="E261" t="str">
        <f t="shared" si="11"/>
        <v>201001</v>
      </c>
      <c r="F261" t="s">
        <v>8</v>
      </c>
    </row>
    <row r="262" hidden="1" spans="2:6">
      <c r="B262" t="str">
        <f t="shared" si="12"/>
        <v>42070203</v>
      </c>
      <c r="C262" t="s">
        <v>6</v>
      </c>
      <c r="D262" t="s">
        <v>13</v>
      </c>
      <c r="E262" t="str">
        <f t="shared" si="11"/>
        <v>201001</v>
      </c>
      <c r="F262" t="s">
        <v>8</v>
      </c>
    </row>
    <row r="263" hidden="1" spans="2:6">
      <c r="B263" t="str">
        <f t="shared" si="12"/>
        <v>42070203</v>
      </c>
      <c r="C263" t="s">
        <v>6</v>
      </c>
      <c r="D263" t="s">
        <v>13</v>
      </c>
      <c r="E263" t="str">
        <f t="shared" si="11"/>
        <v>201001</v>
      </c>
      <c r="F263" t="s">
        <v>8</v>
      </c>
    </row>
    <row r="264" hidden="1" spans="2:6">
      <c r="B264" t="str">
        <f t="shared" si="12"/>
        <v>42070203</v>
      </c>
      <c r="C264" t="s">
        <v>6</v>
      </c>
      <c r="D264" t="s">
        <v>13</v>
      </c>
      <c r="E264" t="str">
        <f t="shared" si="11"/>
        <v>201001</v>
      </c>
      <c r="F264" t="s">
        <v>8</v>
      </c>
    </row>
    <row r="265" hidden="1" spans="2:6">
      <c r="B265" t="str">
        <f t="shared" si="12"/>
        <v>42070203</v>
      </c>
      <c r="C265" t="s">
        <v>6</v>
      </c>
      <c r="D265" t="s">
        <v>13</v>
      </c>
      <c r="E265" t="str">
        <f t="shared" si="11"/>
        <v>201001</v>
      </c>
      <c r="F265" t="s">
        <v>8</v>
      </c>
    </row>
    <row r="266" hidden="1" spans="2:6">
      <c r="B266" t="str">
        <f t="shared" si="12"/>
        <v>42070203</v>
      </c>
      <c r="C266" t="s">
        <v>6</v>
      </c>
      <c r="D266" t="s">
        <v>13</v>
      </c>
      <c r="E266" t="str">
        <f>"202306"</f>
        <v>202306</v>
      </c>
      <c r="F266" t="s">
        <v>8</v>
      </c>
    </row>
    <row r="267" hidden="1" spans="2:6">
      <c r="B267" t="str">
        <f t="shared" si="12"/>
        <v>42070203</v>
      </c>
      <c r="C267" t="s">
        <v>6</v>
      </c>
      <c r="D267" t="s">
        <v>13</v>
      </c>
      <c r="E267" t="str">
        <f>"202304"</f>
        <v>202304</v>
      </c>
      <c r="F267" t="s">
        <v>8</v>
      </c>
    </row>
    <row r="268" hidden="1" spans="2:6">
      <c r="B268" t="str">
        <f t="shared" si="12"/>
        <v>42070203</v>
      </c>
      <c r="C268" t="s">
        <v>6</v>
      </c>
      <c r="D268" t="s">
        <v>13</v>
      </c>
      <c r="E268" t="str">
        <f>"202211"</f>
        <v>202211</v>
      </c>
      <c r="F268" t="s">
        <v>8</v>
      </c>
    </row>
    <row r="269" hidden="1" spans="2:6">
      <c r="B269" t="str">
        <f t="shared" si="12"/>
        <v>42070203</v>
      </c>
      <c r="C269" t="s">
        <v>6</v>
      </c>
      <c r="D269" t="s">
        <v>13</v>
      </c>
      <c r="E269" t="str">
        <f>"202305"</f>
        <v>202305</v>
      </c>
      <c r="F269" t="s">
        <v>8</v>
      </c>
    </row>
    <row r="270" hidden="1" spans="2:6">
      <c r="B270" t="str">
        <f t="shared" si="12"/>
        <v>42070203</v>
      </c>
      <c r="C270" t="s">
        <v>6</v>
      </c>
      <c r="D270" t="s">
        <v>13</v>
      </c>
      <c r="E270" t="str">
        <f>"202301"</f>
        <v>202301</v>
      </c>
      <c r="F270" t="s">
        <v>8</v>
      </c>
    </row>
    <row r="271" hidden="1" spans="2:6">
      <c r="B271" t="str">
        <f t="shared" si="12"/>
        <v>42070203</v>
      </c>
      <c r="C271" t="s">
        <v>6</v>
      </c>
      <c r="D271" t="s">
        <v>13</v>
      </c>
      <c r="E271" t="str">
        <f>"202301"</f>
        <v>202301</v>
      </c>
      <c r="F271" t="s">
        <v>8</v>
      </c>
    </row>
    <row r="272" hidden="1" spans="2:6">
      <c r="B272" t="str">
        <f t="shared" si="12"/>
        <v>42070203</v>
      </c>
      <c r="C272" t="s">
        <v>6</v>
      </c>
      <c r="D272" t="s">
        <v>13</v>
      </c>
      <c r="E272" t="str">
        <f>"202204"</f>
        <v>202204</v>
      </c>
      <c r="F272" t="s">
        <v>8</v>
      </c>
    </row>
    <row r="273" hidden="1" spans="2:6">
      <c r="B273" t="str">
        <f t="shared" si="12"/>
        <v>42070203</v>
      </c>
      <c r="C273" t="s">
        <v>6</v>
      </c>
      <c r="D273" t="s">
        <v>13</v>
      </c>
      <c r="E273" t="str">
        <f>"202104"</f>
        <v>202104</v>
      </c>
      <c r="F273" t="s">
        <v>8</v>
      </c>
    </row>
    <row r="274" hidden="1" spans="2:6">
      <c r="B274" t="str">
        <f t="shared" si="12"/>
        <v>42070203</v>
      </c>
      <c r="C274" t="s">
        <v>6</v>
      </c>
      <c r="D274" t="s">
        <v>13</v>
      </c>
      <c r="E274" t="str">
        <f>"202207"</f>
        <v>202207</v>
      </c>
      <c r="F274" t="s">
        <v>8</v>
      </c>
    </row>
    <row r="275" hidden="1" spans="2:6">
      <c r="B275" t="str">
        <f t="shared" si="12"/>
        <v>42070203</v>
      </c>
      <c r="C275" t="s">
        <v>6</v>
      </c>
      <c r="D275" t="s">
        <v>13</v>
      </c>
      <c r="E275" t="str">
        <f>"202007"</f>
        <v>202007</v>
      </c>
      <c r="F275" t="s">
        <v>8</v>
      </c>
    </row>
    <row r="276" hidden="1" spans="2:6">
      <c r="B276" t="str">
        <f t="shared" si="12"/>
        <v>42070203</v>
      </c>
      <c r="C276" t="s">
        <v>6</v>
      </c>
      <c r="D276" t="s">
        <v>13</v>
      </c>
      <c r="E276" t="str">
        <f>"202007"</f>
        <v>202007</v>
      </c>
      <c r="F276" t="s">
        <v>8</v>
      </c>
    </row>
    <row r="277" hidden="1" spans="2:6">
      <c r="B277" t="str">
        <f t="shared" si="12"/>
        <v>42070203</v>
      </c>
      <c r="C277" t="s">
        <v>6</v>
      </c>
      <c r="D277" t="s">
        <v>13</v>
      </c>
      <c r="E277" t="str">
        <f>"202004"</f>
        <v>202004</v>
      </c>
      <c r="F277" t="s">
        <v>8</v>
      </c>
    </row>
    <row r="278" hidden="1" spans="2:6">
      <c r="B278" t="str">
        <f t="shared" si="12"/>
        <v>42070203</v>
      </c>
      <c r="C278" t="s">
        <v>6</v>
      </c>
      <c r="D278" t="s">
        <v>13</v>
      </c>
      <c r="E278" t="str">
        <f>"202109"</f>
        <v>202109</v>
      </c>
      <c r="F278" t="s">
        <v>8</v>
      </c>
    </row>
    <row r="279" hidden="1" spans="2:6">
      <c r="B279" t="str">
        <f t="shared" si="12"/>
        <v>42070203</v>
      </c>
      <c r="C279" t="s">
        <v>6</v>
      </c>
      <c r="D279" t="s">
        <v>13</v>
      </c>
      <c r="E279" t="str">
        <f>"201907"</f>
        <v>201907</v>
      </c>
      <c r="F279" t="s">
        <v>8</v>
      </c>
    </row>
    <row r="280" hidden="1" spans="2:6">
      <c r="B280" t="str">
        <f t="shared" si="12"/>
        <v>42070203</v>
      </c>
      <c r="C280" t="s">
        <v>6</v>
      </c>
      <c r="D280" t="s">
        <v>13</v>
      </c>
      <c r="E280" t="str">
        <f>"201710"</f>
        <v>201710</v>
      </c>
      <c r="F280" t="s">
        <v>8</v>
      </c>
    </row>
    <row r="281" hidden="1" spans="2:6">
      <c r="B281" t="str">
        <f t="shared" si="12"/>
        <v>42070203</v>
      </c>
      <c r="C281" t="s">
        <v>6</v>
      </c>
      <c r="D281" t="s">
        <v>13</v>
      </c>
      <c r="E281" t="str">
        <f>"201706"</f>
        <v>201706</v>
      </c>
      <c r="F281" t="s">
        <v>8</v>
      </c>
    </row>
    <row r="282" hidden="1" spans="2:6">
      <c r="B282" t="str">
        <f t="shared" si="12"/>
        <v>42070203</v>
      </c>
      <c r="C282" t="s">
        <v>6</v>
      </c>
      <c r="D282" t="s">
        <v>13</v>
      </c>
      <c r="E282" t="str">
        <f>"201606"</f>
        <v>201606</v>
      </c>
      <c r="F282" t="s">
        <v>8</v>
      </c>
    </row>
    <row r="283" hidden="1" spans="2:6">
      <c r="B283" t="str">
        <f t="shared" si="12"/>
        <v>42070203</v>
      </c>
      <c r="C283" t="s">
        <v>6</v>
      </c>
      <c r="D283" t="s">
        <v>13</v>
      </c>
      <c r="E283" t="str">
        <f>"201606"</f>
        <v>201606</v>
      </c>
      <c r="F283" t="s">
        <v>8</v>
      </c>
    </row>
    <row r="284" hidden="1" spans="2:6">
      <c r="B284" t="str">
        <f t="shared" si="12"/>
        <v>42070203</v>
      </c>
      <c r="C284" t="s">
        <v>6</v>
      </c>
      <c r="D284" t="s">
        <v>13</v>
      </c>
      <c r="E284" t="str">
        <f>"201512"</f>
        <v>201512</v>
      </c>
      <c r="F284" t="s">
        <v>8</v>
      </c>
    </row>
    <row r="285" hidden="1" spans="2:6">
      <c r="B285" t="str">
        <f t="shared" si="12"/>
        <v>42070203</v>
      </c>
      <c r="C285" t="s">
        <v>6</v>
      </c>
      <c r="D285" t="s">
        <v>13</v>
      </c>
      <c r="E285" t="str">
        <f>"201510"</f>
        <v>201510</v>
      </c>
      <c r="F285" t="s">
        <v>8</v>
      </c>
    </row>
    <row r="286" hidden="1" spans="2:6">
      <c r="B286" t="str">
        <f t="shared" si="12"/>
        <v>42070203</v>
      </c>
      <c r="C286" t="s">
        <v>6</v>
      </c>
      <c r="D286" t="s">
        <v>13</v>
      </c>
      <c r="E286" t="str">
        <f>"201510"</f>
        <v>201510</v>
      </c>
      <c r="F286" t="s">
        <v>8</v>
      </c>
    </row>
    <row r="287" hidden="1" spans="2:6">
      <c r="B287" t="str">
        <f t="shared" si="12"/>
        <v>42070203</v>
      </c>
      <c r="C287" t="s">
        <v>6</v>
      </c>
      <c r="D287" t="s">
        <v>14</v>
      </c>
      <c r="E287" t="str">
        <f>"201209"</f>
        <v>201209</v>
      </c>
      <c r="F287" t="s">
        <v>8</v>
      </c>
    </row>
    <row r="288" hidden="1" spans="2:6">
      <c r="B288" t="str">
        <f t="shared" si="12"/>
        <v>42070203</v>
      </c>
      <c r="C288" t="s">
        <v>6</v>
      </c>
      <c r="D288" t="s">
        <v>14</v>
      </c>
      <c r="E288" t="str">
        <f>"201209"</f>
        <v>201209</v>
      </c>
      <c r="F288" t="s">
        <v>8</v>
      </c>
    </row>
    <row r="289" hidden="1" spans="2:6">
      <c r="B289" t="str">
        <f t="shared" si="12"/>
        <v>42070203</v>
      </c>
      <c r="C289" t="s">
        <v>6</v>
      </c>
      <c r="D289" t="s">
        <v>14</v>
      </c>
      <c r="E289" t="str">
        <f>"201308"</f>
        <v>201308</v>
      </c>
      <c r="F289" t="s">
        <v>8</v>
      </c>
    </row>
    <row r="290" hidden="1" spans="2:6">
      <c r="B290" t="str">
        <f t="shared" si="12"/>
        <v>42070203</v>
      </c>
      <c r="C290" t="s">
        <v>6</v>
      </c>
      <c r="D290" t="s">
        <v>14</v>
      </c>
      <c r="E290" t="str">
        <f>"201310"</f>
        <v>201310</v>
      </c>
      <c r="F290" t="s">
        <v>8</v>
      </c>
    </row>
    <row r="291" hidden="1" spans="2:6">
      <c r="B291" t="str">
        <f t="shared" si="12"/>
        <v>42070203</v>
      </c>
      <c r="C291" t="s">
        <v>6</v>
      </c>
      <c r="D291" t="s">
        <v>14</v>
      </c>
      <c r="E291" t="str">
        <f>"201311"</f>
        <v>201311</v>
      </c>
      <c r="F291" t="s">
        <v>8</v>
      </c>
    </row>
    <row r="292" hidden="1" spans="2:6">
      <c r="B292" t="str">
        <f t="shared" si="12"/>
        <v>42070203</v>
      </c>
      <c r="C292" t="s">
        <v>6</v>
      </c>
      <c r="D292" t="s">
        <v>14</v>
      </c>
      <c r="E292" t="str">
        <f>"201008"</f>
        <v>201008</v>
      </c>
      <c r="F292" t="s">
        <v>8</v>
      </c>
    </row>
    <row r="293" hidden="1" spans="2:6">
      <c r="B293" t="str">
        <f t="shared" si="12"/>
        <v>42070203</v>
      </c>
      <c r="C293" t="s">
        <v>6</v>
      </c>
      <c r="D293" t="s">
        <v>14</v>
      </c>
      <c r="E293" t="str">
        <f>"201006"</f>
        <v>201006</v>
      </c>
      <c r="F293" t="s">
        <v>8</v>
      </c>
    </row>
    <row r="294" hidden="1" spans="2:6">
      <c r="B294" t="str">
        <f t="shared" si="12"/>
        <v>42070203</v>
      </c>
      <c r="C294" t="s">
        <v>6</v>
      </c>
      <c r="D294" t="s">
        <v>14</v>
      </c>
      <c r="E294" t="str">
        <f>"201106"</f>
        <v>201106</v>
      </c>
      <c r="F294" t="s">
        <v>8</v>
      </c>
    </row>
    <row r="295" hidden="1" spans="2:6">
      <c r="B295" t="str">
        <f t="shared" si="12"/>
        <v>42070203</v>
      </c>
      <c r="C295" t="s">
        <v>6</v>
      </c>
      <c r="D295" t="s">
        <v>14</v>
      </c>
      <c r="E295" t="str">
        <f t="shared" ref="E295:E301" si="13">"201001"</f>
        <v>201001</v>
      </c>
      <c r="F295" t="s">
        <v>8</v>
      </c>
    </row>
    <row r="296" hidden="1" spans="2:6">
      <c r="B296" t="str">
        <f t="shared" si="12"/>
        <v>42070203</v>
      </c>
      <c r="C296" t="s">
        <v>6</v>
      </c>
      <c r="D296" t="s">
        <v>14</v>
      </c>
      <c r="E296" t="str">
        <f t="shared" si="13"/>
        <v>201001</v>
      </c>
      <c r="F296" t="s">
        <v>8</v>
      </c>
    </row>
    <row r="297" hidden="1" spans="2:6">
      <c r="B297" t="str">
        <f t="shared" si="12"/>
        <v>42070203</v>
      </c>
      <c r="C297" t="s">
        <v>6</v>
      </c>
      <c r="D297" t="s">
        <v>14</v>
      </c>
      <c r="E297" t="str">
        <f t="shared" si="13"/>
        <v>201001</v>
      </c>
      <c r="F297" t="s">
        <v>8</v>
      </c>
    </row>
    <row r="298" hidden="1" spans="2:6">
      <c r="B298" t="str">
        <f t="shared" si="12"/>
        <v>42070203</v>
      </c>
      <c r="C298" t="s">
        <v>6</v>
      </c>
      <c r="D298" t="s">
        <v>14</v>
      </c>
      <c r="E298" t="str">
        <f t="shared" si="13"/>
        <v>201001</v>
      </c>
      <c r="F298" t="s">
        <v>8</v>
      </c>
    </row>
    <row r="299" hidden="1" spans="2:6">
      <c r="B299" t="str">
        <f t="shared" si="12"/>
        <v>42070203</v>
      </c>
      <c r="C299" t="s">
        <v>6</v>
      </c>
      <c r="D299" t="s">
        <v>14</v>
      </c>
      <c r="E299" t="str">
        <f t="shared" si="13"/>
        <v>201001</v>
      </c>
      <c r="F299" t="s">
        <v>8</v>
      </c>
    </row>
    <row r="300" hidden="1" spans="2:6">
      <c r="B300" t="str">
        <f t="shared" si="12"/>
        <v>42070203</v>
      </c>
      <c r="C300" t="s">
        <v>6</v>
      </c>
      <c r="D300" t="s">
        <v>14</v>
      </c>
      <c r="E300" t="str">
        <f t="shared" si="13"/>
        <v>201001</v>
      </c>
      <c r="F300" t="s">
        <v>8</v>
      </c>
    </row>
    <row r="301" hidden="1" spans="2:6">
      <c r="B301" t="str">
        <f t="shared" si="12"/>
        <v>42070203</v>
      </c>
      <c r="C301" t="s">
        <v>6</v>
      </c>
      <c r="D301" t="s">
        <v>14</v>
      </c>
      <c r="E301" t="str">
        <f t="shared" si="13"/>
        <v>201001</v>
      </c>
      <c r="F301" t="s">
        <v>8</v>
      </c>
    </row>
    <row r="302" hidden="1" spans="2:6">
      <c r="B302" t="str">
        <f t="shared" si="12"/>
        <v>42070203</v>
      </c>
      <c r="C302" t="s">
        <v>6</v>
      </c>
      <c r="D302" t="s">
        <v>14</v>
      </c>
      <c r="E302" t="str">
        <f>"202301"</f>
        <v>202301</v>
      </c>
      <c r="F302" t="s">
        <v>8</v>
      </c>
    </row>
    <row r="303" hidden="1" spans="2:6">
      <c r="B303" t="str">
        <f t="shared" si="12"/>
        <v>42070203</v>
      </c>
      <c r="C303" t="s">
        <v>6</v>
      </c>
      <c r="D303" t="s">
        <v>14</v>
      </c>
      <c r="E303" t="str">
        <f>"202209"</f>
        <v>202209</v>
      </c>
      <c r="F303" t="s">
        <v>8</v>
      </c>
    </row>
    <row r="304" hidden="1" spans="2:6">
      <c r="B304" t="str">
        <f t="shared" si="12"/>
        <v>42070203</v>
      </c>
      <c r="C304" t="s">
        <v>6</v>
      </c>
      <c r="D304" t="s">
        <v>14</v>
      </c>
      <c r="E304" t="str">
        <f>"202303"</f>
        <v>202303</v>
      </c>
      <c r="F304" t="s">
        <v>8</v>
      </c>
    </row>
    <row r="305" hidden="1" spans="2:6">
      <c r="B305" t="str">
        <f t="shared" si="12"/>
        <v>42070203</v>
      </c>
      <c r="C305" t="s">
        <v>6</v>
      </c>
      <c r="D305" t="s">
        <v>14</v>
      </c>
      <c r="E305" t="str">
        <f>"202211"</f>
        <v>202211</v>
      </c>
      <c r="F305" t="s">
        <v>8</v>
      </c>
    </row>
    <row r="306" hidden="1" spans="2:6">
      <c r="B306" t="str">
        <f t="shared" si="12"/>
        <v>42070203</v>
      </c>
      <c r="C306" t="s">
        <v>6</v>
      </c>
      <c r="D306" t="s">
        <v>14</v>
      </c>
      <c r="E306" t="str">
        <f>"202303"</f>
        <v>202303</v>
      </c>
      <c r="F306" t="s">
        <v>8</v>
      </c>
    </row>
    <row r="307" hidden="1" spans="2:6">
      <c r="B307" t="str">
        <f t="shared" si="12"/>
        <v>42070203</v>
      </c>
      <c r="C307" t="s">
        <v>6</v>
      </c>
      <c r="D307" t="s">
        <v>14</v>
      </c>
      <c r="E307" t="str">
        <f>"202211"</f>
        <v>202211</v>
      </c>
      <c r="F307" t="s">
        <v>8</v>
      </c>
    </row>
    <row r="308" hidden="1" spans="2:6">
      <c r="B308" t="str">
        <f t="shared" si="12"/>
        <v>42070203</v>
      </c>
      <c r="C308" t="s">
        <v>6</v>
      </c>
      <c r="D308" t="s">
        <v>14</v>
      </c>
      <c r="E308" t="str">
        <f>"202205"</f>
        <v>202205</v>
      </c>
      <c r="F308" t="s">
        <v>8</v>
      </c>
    </row>
    <row r="309" hidden="1" spans="2:6">
      <c r="B309" t="str">
        <f t="shared" si="12"/>
        <v>42070203</v>
      </c>
      <c r="C309" t="s">
        <v>6</v>
      </c>
      <c r="D309" t="s">
        <v>14</v>
      </c>
      <c r="E309" t="str">
        <f>"202205"</f>
        <v>202205</v>
      </c>
      <c r="F309" t="s">
        <v>8</v>
      </c>
    </row>
    <row r="310" hidden="1" spans="2:6">
      <c r="B310" t="str">
        <f t="shared" si="12"/>
        <v>42070203</v>
      </c>
      <c r="C310" t="s">
        <v>6</v>
      </c>
      <c r="D310" t="s">
        <v>14</v>
      </c>
      <c r="E310" t="str">
        <f>"202201"</f>
        <v>202201</v>
      </c>
      <c r="F310" t="s">
        <v>8</v>
      </c>
    </row>
    <row r="311" hidden="1" spans="2:6">
      <c r="B311" t="str">
        <f t="shared" si="12"/>
        <v>42070203</v>
      </c>
      <c r="C311" t="s">
        <v>6</v>
      </c>
      <c r="D311" t="s">
        <v>14</v>
      </c>
      <c r="E311" t="str">
        <f>"202206"</f>
        <v>202206</v>
      </c>
      <c r="F311" t="s">
        <v>8</v>
      </c>
    </row>
    <row r="312" hidden="1" spans="2:6">
      <c r="B312" t="str">
        <f t="shared" si="12"/>
        <v>42070203</v>
      </c>
      <c r="C312" t="s">
        <v>6</v>
      </c>
      <c r="D312" t="s">
        <v>14</v>
      </c>
      <c r="E312" t="str">
        <f>"202207"</f>
        <v>202207</v>
      </c>
      <c r="F312" t="s">
        <v>8</v>
      </c>
    </row>
    <row r="313" hidden="1" spans="2:6">
      <c r="B313" t="str">
        <f t="shared" si="12"/>
        <v>42070203</v>
      </c>
      <c r="C313" t="s">
        <v>6</v>
      </c>
      <c r="D313" t="s">
        <v>14</v>
      </c>
      <c r="E313" t="str">
        <f>"201910"</f>
        <v>201910</v>
      </c>
      <c r="F313" t="s">
        <v>8</v>
      </c>
    </row>
    <row r="314" hidden="1" spans="2:6">
      <c r="B314" t="str">
        <f t="shared" si="12"/>
        <v>42070203</v>
      </c>
      <c r="C314" t="s">
        <v>6</v>
      </c>
      <c r="D314" t="s">
        <v>14</v>
      </c>
      <c r="E314" t="str">
        <f>"201909"</f>
        <v>201909</v>
      </c>
      <c r="F314" t="s">
        <v>8</v>
      </c>
    </row>
    <row r="315" hidden="1" spans="2:6">
      <c r="B315" t="str">
        <f t="shared" si="12"/>
        <v>42070203</v>
      </c>
      <c r="C315" t="s">
        <v>6</v>
      </c>
      <c r="D315" t="s">
        <v>14</v>
      </c>
      <c r="E315" t="str">
        <f>"201806"</f>
        <v>201806</v>
      </c>
      <c r="F315" t="s">
        <v>8</v>
      </c>
    </row>
    <row r="316" hidden="1" spans="2:6">
      <c r="B316" t="str">
        <f t="shared" si="12"/>
        <v>42070203</v>
      </c>
      <c r="C316" t="s">
        <v>6</v>
      </c>
      <c r="D316" t="s">
        <v>14</v>
      </c>
      <c r="E316" t="str">
        <f>"201711"</f>
        <v>201711</v>
      </c>
      <c r="F316" t="s">
        <v>8</v>
      </c>
    </row>
    <row r="317" hidden="1" spans="2:6">
      <c r="B317" t="str">
        <f t="shared" si="12"/>
        <v>42070203</v>
      </c>
      <c r="C317" t="s">
        <v>6</v>
      </c>
      <c r="D317" t="s">
        <v>14</v>
      </c>
      <c r="E317" t="str">
        <f>"201709"</f>
        <v>201709</v>
      </c>
      <c r="F317" t="s">
        <v>8</v>
      </c>
    </row>
    <row r="318" hidden="1" spans="2:6">
      <c r="B318" t="str">
        <f t="shared" si="12"/>
        <v>42070203</v>
      </c>
      <c r="C318" t="s">
        <v>6</v>
      </c>
      <c r="D318" t="s">
        <v>14</v>
      </c>
      <c r="E318" t="str">
        <f>"201709"</f>
        <v>201709</v>
      </c>
      <c r="F318" t="s">
        <v>8</v>
      </c>
    </row>
    <row r="319" hidden="1" spans="2:6">
      <c r="B319" t="str">
        <f t="shared" si="12"/>
        <v>42070203</v>
      </c>
      <c r="C319" t="s">
        <v>6</v>
      </c>
      <c r="D319" t="s">
        <v>14</v>
      </c>
      <c r="E319" t="str">
        <f>"201702"</f>
        <v>201702</v>
      </c>
      <c r="F319" t="s">
        <v>8</v>
      </c>
    </row>
    <row r="320" hidden="1" spans="2:6">
      <c r="B320" t="str">
        <f t="shared" si="12"/>
        <v>42070203</v>
      </c>
      <c r="C320" t="s">
        <v>6</v>
      </c>
      <c r="D320" t="s">
        <v>14</v>
      </c>
      <c r="E320" t="str">
        <f>"201710"</f>
        <v>201710</v>
      </c>
      <c r="F320" t="s">
        <v>8</v>
      </c>
    </row>
    <row r="321" hidden="1" spans="2:6">
      <c r="B321" t="str">
        <f t="shared" si="12"/>
        <v>42070203</v>
      </c>
      <c r="C321" t="s">
        <v>6</v>
      </c>
      <c r="D321" t="s">
        <v>14</v>
      </c>
      <c r="E321" t="str">
        <f>"201610"</f>
        <v>201610</v>
      </c>
      <c r="F321" t="s">
        <v>8</v>
      </c>
    </row>
    <row r="322" hidden="1" spans="2:6">
      <c r="B322" t="str">
        <f t="shared" si="12"/>
        <v>42070203</v>
      </c>
      <c r="C322" t="s">
        <v>6</v>
      </c>
      <c r="D322" t="s">
        <v>14</v>
      </c>
      <c r="E322" t="str">
        <f>"201509"</f>
        <v>201509</v>
      </c>
      <c r="F322" t="s">
        <v>8</v>
      </c>
    </row>
    <row r="323" hidden="1" spans="2:6">
      <c r="B323" t="str">
        <f t="shared" ref="B323:B386" si="14">"42070203"</f>
        <v>42070203</v>
      </c>
      <c r="C323" t="s">
        <v>6</v>
      </c>
      <c r="D323" t="s">
        <v>14</v>
      </c>
      <c r="E323" t="str">
        <f>"201509"</f>
        <v>201509</v>
      </c>
      <c r="F323" t="s">
        <v>8</v>
      </c>
    </row>
    <row r="324" hidden="1" spans="2:6">
      <c r="B324" t="str">
        <f t="shared" si="14"/>
        <v>42070203</v>
      </c>
      <c r="C324" t="s">
        <v>6</v>
      </c>
      <c r="D324" t="s">
        <v>14</v>
      </c>
      <c r="E324" t="str">
        <f>"201512"</f>
        <v>201512</v>
      </c>
      <c r="F324" t="s">
        <v>8</v>
      </c>
    </row>
    <row r="325" hidden="1" spans="2:6">
      <c r="B325" t="str">
        <f t="shared" si="14"/>
        <v>42070203</v>
      </c>
      <c r="C325" t="s">
        <v>6</v>
      </c>
      <c r="D325" t="s">
        <v>14</v>
      </c>
      <c r="E325" t="str">
        <f>"201508"</f>
        <v>201508</v>
      </c>
      <c r="F325" t="s">
        <v>8</v>
      </c>
    </row>
    <row r="326" hidden="1" spans="2:6">
      <c r="B326" t="str">
        <f t="shared" si="14"/>
        <v>42070203</v>
      </c>
      <c r="C326" t="s">
        <v>6</v>
      </c>
      <c r="D326" t="s">
        <v>14</v>
      </c>
      <c r="E326" t="str">
        <f>"201410"</f>
        <v>201410</v>
      </c>
      <c r="F326" t="s">
        <v>8</v>
      </c>
    </row>
    <row r="327" hidden="1" spans="2:6">
      <c r="B327" t="str">
        <f t="shared" si="14"/>
        <v>42070203</v>
      </c>
      <c r="C327" t="s">
        <v>6</v>
      </c>
      <c r="D327" t="s">
        <v>14</v>
      </c>
      <c r="E327" t="str">
        <f>"201410"</f>
        <v>201410</v>
      </c>
      <c r="F327" t="s">
        <v>8</v>
      </c>
    </row>
    <row r="328" hidden="1" spans="2:6">
      <c r="B328" t="str">
        <f t="shared" si="14"/>
        <v>42070203</v>
      </c>
      <c r="C328" t="s">
        <v>6</v>
      </c>
      <c r="D328" t="s">
        <v>14</v>
      </c>
      <c r="E328" t="str">
        <f>"201402"</f>
        <v>201402</v>
      </c>
      <c r="F328" t="s">
        <v>8</v>
      </c>
    </row>
    <row r="329" hidden="1" spans="2:6">
      <c r="B329" t="str">
        <f t="shared" si="14"/>
        <v>42070203</v>
      </c>
      <c r="C329" t="s">
        <v>6</v>
      </c>
      <c r="D329" t="s">
        <v>14</v>
      </c>
      <c r="E329" t="str">
        <f>"201409"</f>
        <v>201409</v>
      </c>
      <c r="F329" t="s">
        <v>8</v>
      </c>
    </row>
    <row r="330" hidden="1" spans="2:6">
      <c r="B330" t="str">
        <f t="shared" si="14"/>
        <v>42070203</v>
      </c>
      <c r="C330" t="s">
        <v>6</v>
      </c>
      <c r="D330" t="s">
        <v>14</v>
      </c>
      <c r="E330" t="str">
        <f>"201408"</f>
        <v>201408</v>
      </c>
      <c r="F330" t="s">
        <v>8</v>
      </c>
    </row>
    <row r="331" hidden="1" spans="2:6">
      <c r="B331" t="str">
        <f t="shared" si="14"/>
        <v>42070203</v>
      </c>
      <c r="C331" t="s">
        <v>6</v>
      </c>
      <c r="D331" t="s">
        <v>14</v>
      </c>
      <c r="E331" t="str">
        <f>"201409"</f>
        <v>201409</v>
      </c>
      <c r="F331" t="s">
        <v>8</v>
      </c>
    </row>
    <row r="332" hidden="1" spans="2:6">
      <c r="B332" t="str">
        <f t="shared" si="14"/>
        <v>42070203</v>
      </c>
      <c r="C332" t="s">
        <v>6</v>
      </c>
      <c r="D332" t="s">
        <v>15</v>
      </c>
      <c r="E332" t="str">
        <f>"201202"</f>
        <v>201202</v>
      </c>
      <c r="F332" t="s">
        <v>8</v>
      </c>
    </row>
    <row r="333" hidden="1" spans="2:6">
      <c r="B333" t="str">
        <f t="shared" si="14"/>
        <v>42070203</v>
      </c>
      <c r="C333" t="s">
        <v>6</v>
      </c>
      <c r="D333" t="s">
        <v>15</v>
      </c>
      <c r="E333" t="str">
        <f>"201208"</f>
        <v>201208</v>
      </c>
      <c r="F333" t="s">
        <v>8</v>
      </c>
    </row>
    <row r="334" hidden="1" spans="2:6">
      <c r="B334" t="str">
        <f t="shared" si="14"/>
        <v>42070203</v>
      </c>
      <c r="C334" t="s">
        <v>6</v>
      </c>
      <c r="D334" t="s">
        <v>15</v>
      </c>
      <c r="E334" t="str">
        <f t="shared" ref="E334:E336" si="15">"201309"</f>
        <v>201309</v>
      </c>
      <c r="F334" t="s">
        <v>8</v>
      </c>
    </row>
    <row r="335" hidden="1" spans="2:6">
      <c r="B335" t="str">
        <f t="shared" si="14"/>
        <v>42070203</v>
      </c>
      <c r="C335" t="s">
        <v>6</v>
      </c>
      <c r="D335" t="s">
        <v>15</v>
      </c>
      <c r="E335" t="str">
        <f t="shared" si="15"/>
        <v>201309</v>
      </c>
      <c r="F335" t="s">
        <v>8</v>
      </c>
    </row>
    <row r="336" hidden="1" spans="2:6">
      <c r="B336" t="str">
        <f t="shared" si="14"/>
        <v>42070203</v>
      </c>
      <c r="C336" t="s">
        <v>6</v>
      </c>
      <c r="D336" t="s">
        <v>15</v>
      </c>
      <c r="E336" t="str">
        <f t="shared" si="15"/>
        <v>201309</v>
      </c>
      <c r="F336" t="s">
        <v>8</v>
      </c>
    </row>
    <row r="337" hidden="1" spans="2:6">
      <c r="B337" t="str">
        <f t="shared" si="14"/>
        <v>42070203</v>
      </c>
      <c r="C337" t="s">
        <v>6</v>
      </c>
      <c r="D337" t="s">
        <v>15</v>
      </c>
      <c r="E337" t="str">
        <f>"201009"</f>
        <v>201009</v>
      </c>
      <c r="F337" t="s">
        <v>8</v>
      </c>
    </row>
    <row r="338" hidden="1" spans="2:6">
      <c r="B338" t="str">
        <f t="shared" si="14"/>
        <v>42070203</v>
      </c>
      <c r="C338" t="s">
        <v>6</v>
      </c>
      <c r="D338" t="s">
        <v>15</v>
      </c>
      <c r="E338" t="str">
        <f>"201010"</f>
        <v>201010</v>
      </c>
      <c r="F338" t="s">
        <v>8</v>
      </c>
    </row>
    <row r="339" hidden="1" spans="2:6">
      <c r="B339" t="str">
        <f t="shared" si="14"/>
        <v>42070203</v>
      </c>
      <c r="C339" t="s">
        <v>6</v>
      </c>
      <c r="D339" t="s">
        <v>15</v>
      </c>
      <c r="E339" t="str">
        <f>"201003"</f>
        <v>201003</v>
      </c>
      <c r="F339" t="s">
        <v>8</v>
      </c>
    </row>
    <row r="340" hidden="1" spans="2:6">
      <c r="B340" t="str">
        <f t="shared" si="14"/>
        <v>42070203</v>
      </c>
      <c r="C340" t="s">
        <v>6</v>
      </c>
      <c r="D340" t="s">
        <v>15</v>
      </c>
      <c r="E340" t="str">
        <f t="shared" ref="E340:E349" si="16">"201001"</f>
        <v>201001</v>
      </c>
      <c r="F340" t="s">
        <v>8</v>
      </c>
    </row>
    <row r="341" hidden="1" spans="2:6">
      <c r="B341" t="str">
        <f t="shared" si="14"/>
        <v>42070203</v>
      </c>
      <c r="C341" t="s">
        <v>6</v>
      </c>
      <c r="D341" t="s">
        <v>15</v>
      </c>
      <c r="E341" t="str">
        <f t="shared" si="16"/>
        <v>201001</v>
      </c>
      <c r="F341" t="s">
        <v>8</v>
      </c>
    </row>
    <row r="342" hidden="1" spans="2:6">
      <c r="B342" t="str">
        <f t="shared" si="14"/>
        <v>42070203</v>
      </c>
      <c r="C342" t="s">
        <v>6</v>
      </c>
      <c r="D342" t="s">
        <v>15</v>
      </c>
      <c r="E342" t="str">
        <f t="shared" si="16"/>
        <v>201001</v>
      </c>
      <c r="F342" t="s">
        <v>8</v>
      </c>
    </row>
    <row r="343" hidden="1" spans="2:6">
      <c r="B343" t="str">
        <f t="shared" si="14"/>
        <v>42070203</v>
      </c>
      <c r="C343" t="s">
        <v>6</v>
      </c>
      <c r="D343" t="s">
        <v>15</v>
      </c>
      <c r="E343" t="str">
        <f t="shared" si="16"/>
        <v>201001</v>
      </c>
      <c r="F343" t="s">
        <v>8</v>
      </c>
    </row>
    <row r="344" hidden="1" spans="2:6">
      <c r="B344" t="str">
        <f t="shared" si="14"/>
        <v>42070203</v>
      </c>
      <c r="C344" t="s">
        <v>6</v>
      </c>
      <c r="D344" t="s">
        <v>15</v>
      </c>
      <c r="E344" t="str">
        <f t="shared" si="16"/>
        <v>201001</v>
      </c>
      <c r="F344" t="s">
        <v>8</v>
      </c>
    </row>
    <row r="345" hidden="1" spans="2:6">
      <c r="B345" t="str">
        <f t="shared" si="14"/>
        <v>42070203</v>
      </c>
      <c r="C345" t="s">
        <v>6</v>
      </c>
      <c r="D345" t="s">
        <v>15</v>
      </c>
      <c r="E345" t="str">
        <f t="shared" si="16"/>
        <v>201001</v>
      </c>
      <c r="F345" t="s">
        <v>8</v>
      </c>
    </row>
    <row r="346" hidden="1" spans="2:6">
      <c r="B346" t="str">
        <f t="shared" si="14"/>
        <v>42070203</v>
      </c>
      <c r="C346" t="s">
        <v>6</v>
      </c>
      <c r="D346" t="s">
        <v>15</v>
      </c>
      <c r="E346" t="str">
        <f t="shared" si="16"/>
        <v>201001</v>
      </c>
      <c r="F346" t="s">
        <v>8</v>
      </c>
    </row>
    <row r="347" hidden="1" spans="2:6">
      <c r="B347" t="str">
        <f t="shared" si="14"/>
        <v>42070203</v>
      </c>
      <c r="C347" t="s">
        <v>6</v>
      </c>
      <c r="D347" t="s">
        <v>15</v>
      </c>
      <c r="E347" t="str">
        <f t="shared" si="16"/>
        <v>201001</v>
      </c>
      <c r="F347" t="s">
        <v>8</v>
      </c>
    </row>
    <row r="348" hidden="1" spans="2:6">
      <c r="B348" t="str">
        <f t="shared" si="14"/>
        <v>42070203</v>
      </c>
      <c r="C348" t="s">
        <v>6</v>
      </c>
      <c r="D348" t="s">
        <v>15</v>
      </c>
      <c r="E348" t="str">
        <f t="shared" si="16"/>
        <v>201001</v>
      </c>
      <c r="F348" t="s">
        <v>8</v>
      </c>
    </row>
    <row r="349" hidden="1" spans="2:6">
      <c r="B349" t="str">
        <f t="shared" si="14"/>
        <v>42070203</v>
      </c>
      <c r="C349" t="s">
        <v>6</v>
      </c>
      <c r="D349" t="s">
        <v>15</v>
      </c>
      <c r="E349" t="str">
        <f t="shared" si="16"/>
        <v>201001</v>
      </c>
      <c r="F349" t="s">
        <v>8</v>
      </c>
    </row>
    <row r="350" hidden="1" spans="2:6">
      <c r="B350" t="str">
        <f t="shared" si="14"/>
        <v>42070203</v>
      </c>
      <c r="C350" t="s">
        <v>6</v>
      </c>
      <c r="D350" t="s">
        <v>15</v>
      </c>
      <c r="E350" t="str">
        <f>"202306"</f>
        <v>202306</v>
      </c>
      <c r="F350" t="s">
        <v>8</v>
      </c>
    </row>
    <row r="351" hidden="1" spans="2:6">
      <c r="B351" t="str">
        <f t="shared" si="14"/>
        <v>42070203</v>
      </c>
      <c r="C351" t="s">
        <v>6</v>
      </c>
      <c r="D351" t="s">
        <v>15</v>
      </c>
      <c r="E351" t="str">
        <f>"202209"</f>
        <v>202209</v>
      </c>
      <c r="F351" t="s">
        <v>8</v>
      </c>
    </row>
    <row r="352" hidden="1" spans="2:6">
      <c r="B352" t="str">
        <f t="shared" si="14"/>
        <v>42070203</v>
      </c>
      <c r="C352" t="s">
        <v>6</v>
      </c>
      <c r="D352" t="s">
        <v>15</v>
      </c>
      <c r="E352" t="str">
        <f>"202209"</f>
        <v>202209</v>
      </c>
      <c r="F352" t="s">
        <v>8</v>
      </c>
    </row>
    <row r="353" hidden="1" spans="2:6">
      <c r="B353" t="str">
        <f t="shared" si="14"/>
        <v>42070203</v>
      </c>
      <c r="C353" t="s">
        <v>6</v>
      </c>
      <c r="D353" t="s">
        <v>15</v>
      </c>
      <c r="E353" t="str">
        <f>"202208"</f>
        <v>202208</v>
      </c>
      <c r="F353" t="s">
        <v>8</v>
      </c>
    </row>
    <row r="354" hidden="1" spans="2:6">
      <c r="B354" t="str">
        <f t="shared" si="14"/>
        <v>42070203</v>
      </c>
      <c r="C354" t="s">
        <v>6</v>
      </c>
      <c r="D354" t="s">
        <v>15</v>
      </c>
      <c r="E354" t="str">
        <f>"202103"</f>
        <v>202103</v>
      </c>
      <c r="F354" t="s">
        <v>8</v>
      </c>
    </row>
    <row r="355" hidden="1" spans="2:6">
      <c r="B355" t="str">
        <f t="shared" si="14"/>
        <v>42070203</v>
      </c>
      <c r="C355" t="s">
        <v>6</v>
      </c>
      <c r="D355" t="s">
        <v>15</v>
      </c>
      <c r="E355" t="str">
        <f>"202104"</f>
        <v>202104</v>
      </c>
      <c r="F355" t="s">
        <v>8</v>
      </c>
    </row>
    <row r="356" hidden="1" spans="2:6">
      <c r="B356" t="str">
        <f t="shared" si="14"/>
        <v>42070203</v>
      </c>
      <c r="C356" t="s">
        <v>6</v>
      </c>
      <c r="D356" t="s">
        <v>15</v>
      </c>
      <c r="E356" t="str">
        <f>"202205"</f>
        <v>202205</v>
      </c>
      <c r="F356" t="s">
        <v>8</v>
      </c>
    </row>
    <row r="357" hidden="1" spans="2:6">
      <c r="B357" t="str">
        <f t="shared" si="14"/>
        <v>42070203</v>
      </c>
      <c r="C357" t="s">
        <v>6</v>
      </c>
      <c r="D357" t="s">
        <v>15</v>
      </c>
      <c r="E357" t="str">
        <f>"202204"</f>
        <v>202204</v>
      </c>
      <c r="F357" t="s">
        <v>8</v>
      </c>
    </row>
    <row r="358" hidden="1" spans="2:6">
      <c r="B358" t="str">
        <f t="shared" si="14"/>
        <v>42070203</v>
      </c>
      <c r="C358" t="s">
        <v>6</v>
      </c>
      <c r="D358" t="s">
        <v>15</v>
      </c>
      <c r="E358" t="str">
        <f>"202205"</f>
        <v>202205</v>
      </c>
      <c r="F358" t="s">
        <v>8</v>
      </c>
    </row>
    <row r="359" hidden="1" spans="2:6">
      <c r="B359" t="str">
        <f t="shared" si="14"/>
        <v>42070203</v>
      </c>
      <c r="C359" t="s">
        <v>6</v>
      </c>
      <c r="D359" t="s">
        <v>15</v>
      </c>
      <c r="E359" t="str">
        <f>"202001"</f>
        <v>202001</v>
      </c>
      <c r="F359" t="s">
        <v>8</v>
      </c>
    </row>
    <row r="360" hidden="1" spans="2:6">
      <c r="B360" t="str">
        <f t="shared" si="14"/>
        <v>42070203</v>
      </c>
      <c r="C360" t="s">
        <v>6</v>
      </c>
      <c r="D360" t="s">
        <v>15</v>
      </c>
      <c r="E360" t="str">
        <f>"201907"</f>
        <v>201907</v>
      </c>
      <c r="F360" t="s">
        <v>8</v>
      </c>
    </row>
    <row r="361" hidden="1" spans="2:6">
      <c r="B361" t="str">
        <f t="shared" si="14"/>
        <v>42070203</v>
      </c>
      <c r="C361" t="s">
        <v>6</v>
      </c>
      <c r="D361" t="s">
        <v>15</v>
      </c>
      <c r="E361" t="str">
        <f>"201909"</f>
        <v>201909</v>
      </c>
      <c r="F361" t="s">
        <v>8</v>
      </c>
    </row>
    <row r="362" hidden="1" spans="2:6">
      <c r="B362" t="str">
        <f t="shared" si="14"/>
        <v>42070203</v>
      </c>
      <c r="C362" t="s">
        <v>6</v>
      </c>
      <c r="D362" t="s">
        <v>15</v>
      </c>
      <c r="E362" t="str">
        <f>"201905"</f>
        <v>201905</v>
      </c>
      <c r="F362" t="s">
        <v>8</v>
      </c>
    </row>
    <row r="363" hidden="1" spans="2:6">
      <c r="B363" t="str">
        <f t="shared" si="14"/>
        <v>42070203</v>
      </c>
      <c r="C363" t="s">
        <v>6</v>
      </c>
      <c r="D363" t="s">
        <v>15</v>
      </c>
      <c r="E363" t="str">
        <f>"201905"</f>
        <v>201905</v>
      </c>
      <c r="F363" t="s">
        <v>8</v>
      </c>
    </row>
    <row r="364" hidden="1" spans="2:6">
      <c r="B364" t="str">
        <f t="shared" si="14"/>
        <v>42070203</v>
      </c>
      <c r="C364" t="s">
        <v>6</v>
      </c>
      <c r="D364" t="s">
        <v>15</v>
      </c>
      <c r="E364" t="str">
        <f>"201805"</f>
        <v>201805</v>
      </c>
      <c r="F364" t="s">
        <v>8</v>
      </c>
    </row>
    <row r="365" hidden="1" spans="2:6">
      <c r="B365" t="str">
        <f t="shared" si="14"/>
        <v>42070203</v>
      </c>
      <c r="C365" t="s">
        <v>6</v>
      </c>
      <c r="D365" t="s">
        <v>15</v>
      </c>
      <c r="E365" t="str">
        <f>"201801"</f>
        <v>201801</v>
      </c>
      <c r="F365" t="s">
        <v>8</v>
      </c>
    </row>
    <row r="366" hidden="1" spans="2:6">
      <c r="B366" t="str">
        <f t="shared" si="14"/>
        <v>42070203</v>
      </c>
      <c r="C366" t="s">
        <v>6</v>
      </c>
      <c r="D366" t="s">
        <v>15</v>
      </c>
      <c r="E366" t="str">
        <f>"201706"</f>
        <v>201706</v>
      </c>
      <c r="F366" t="s">
        <v>8</v>
      </c>
    </row>
    <row r="367" hidden="1" spans="2:6">
      <c r="B367" t="str">
        <f t="shared" si="14"/>
        <v>42070203</v>
      </c>
      <c r="C367" t="s">
        <v>6</v>
      </c>
      <c r="D367" t="s">
        <v>15</v>
      </c>
      <c r="E367" t="str">
        <f>"201710"</f>
        <v>201710</v>
      </c>
      <c r="F367" t="s">
        <v>8</v>
      </c>
    </row>
    <row r="368" hidden="1" spans="2:6">
      <c r="B368" t="str">
        <f t="shared" si="14"/>
        <v>42070203</v>
      </c>
      <c r="C368" t="s">
        <v>6</v>
      </c>
      <c r="D368" t="s">
        <v>15</v>
      </c>
      <c r="E368" t="str">
        <f>"201703"</f>
        <v>201703</v>
      </c>
      <c r="F368" t="s">
        <v>8</v>
      </c>
    </row>
    <row r="369" hidden="1" spans="2:6">
      <c r="B369" t="str">
        <f t="shared" si="14"/>
        <v>42070203</v>
      </c>
      <c r="C369" t="s">
        <v>6</v>
      </c>
      <c r="D369" t="s">
        <v>15</v>
      </c>
      <c r="E369" t="str">
        <f>"201708"</f>
        <v>201708</v>
      </c>
      <c r="F369" t="s">
        <v>8</v>
      </c>
    </row>
    <row r="370" hidden="1" spans="2:6">
      <c r="B370" t="str">
        <f t="shared" si="14"/>
        <v>42070203</v>
      </c>
      <c r="C370" t="s">
        <v>6</v>
      </c>
      <c r="D370" t="s">
        <v>15</v>
      </c>
      <c r="E370" t="str">
        <f>"201612"</f>
        <v>201612</v>
      </c>
      <c r="F370" t="s">
        <v>8</v>
      </c>
    </row>
    <row r="371" hidden="1" spans="2:6">
      <c r="B371" t="str">
        <f t="shared" si="14"/>
        <v>42070203</v>
      </c>
      <c r="C371" t="s">
        <v>6</v>
      </c>
      <c r="D371" t="s">
        <v>15</v>
      </c>
      <c r="E371" t="str">
        <f>"201606"</f>
        <v>201606</v>
      </c>
      <c r="F371" t="s">
        <v>8</v>
      </c>
    </row>
    <row r="372" hidden="1" spans="2:6">
      <c r="B372" t="str">
        <f t="shared" si="14"/>
        <v>42070203</v>
      </c>
      <c r="C372" t="s">
        <v>6</v>
      </c>
      <c r="D372" t="s">
        <v>15</v>
      </c>
      <c r="E372" t="str">
        <f>"201605"</f>
        <v>201605</v>
      </c>
      <c r="F372" t="s">
        <v>8</v>
      </c>
    </row>
    <row r="373" hidden="1" spans="2:6">
      <c r="B373" t="str">
        <f t="shared" si="14"/>
        <v>42070203</v>
      </c>
      <c r="C373" t="s">
        <v>6</v>
      </c>
      <c r="D373" t="s">
        <v>15</v>
      </c>
      <c r="E373" t="str">
        <f>"201611"</f>
        <v>201611</v>
      </c>
      <c r="F373" t="s">
        <v>8</v>
      </c>
    </row>
    <row r="374" hidden="1" spans="2:6">
      <c r="B374" t="str">
        <f t="shared" si="14"/>
        <v>42070203</v>
      </c>
      <c r="C374" t="s">
        <v>6</v>
      </c>
      <c r="D374" t="s">
        <v>15</v>
      </c>
      <c r="E374" t="str">
        <f>"201505"</f>
        <v>201505</v>
      </c>
      <c r="F374" t="s">
        <v>8</v>
      </c>
    </row>
    <row r="375" hidden="1" spans="2:6">
      <c r="B375" t="str">
        <f t="shared" si="14"/>
        <v>42070203</v>
      </c>
      <c r="C375" t="s">
        <v>6</v>
      </c>
      <c r="D375" t="s">
        <v>15</v>
      </c>
      <c r="E375" t="str">
        <f>"201508"</f>
        <v>201508</v>
      </c>
      <c r="F375" t="s">
        <v>8</v>
      </c>
    </row>
    <row r="376" hidden="1" spans="2:6">
      <c r="B376" t="str">
        <f t="shared" si="14"/>
        <v>42070203</v>
      </c>
      <c r="C376" t="s">
        <v>6</v>
      </c>
      <c r="D376" t="s">
        <v>15</v>
      </c>
      <c r="E376" t="str">
        <f>"201511"</f>
        <v>201511</v>
      </c>
      <c r="F376" t="s">
        <v>8</v>
      </c>
    </row>
    <row r="377" hidden="1" spans="2:6">
      <c r="B377" t="str">
        <f t="shared" si="14"/>
        <v>42070203</v>
      </c>
      <c r="C377" t="s">
        <v>6</v>
      </c>
      <c r="D377" t="s">
        <v>15</v>
      </c>
      <c r="E377" t="str">
        <f>"201404"</f>
        <v>201404</v>
      </c>
      <c r="F377" t="s">
        <v>8</v>
      </c>
    </row>
    <row r="378" hidden="1" spans="2:6">
      <c r="B378" t="str">
        <f t="shared" si="14"/>
        <v>42070203</v>
      </c>
      <c r="C378" t="s">
        <v>6</v>
      </c>
      <c r="D378" t="s">
        <v>15</v>
      </c>
      <c r="E378" t="str">
        <f>"201407"</f>
        <v>201407</v>
      </c>
      <c r="F378" t="s">
        <v>8</v>
      </c>
    </row>
    <row r="379" hidden="1" spans="2:6">
      <c r="B379" t="str">
        <f t="shared" si="14"/>
        <v>42070203</v>
      </c>
      <c r="C379" t="s">
        <v>6</v>
      </c>
      <c r="D379" t="s">
        <v>15</v>
      </c>
      <c r="E379" t="str">
        <f>"201409"</f>
        <v>201409</v>
      </c>
      <c r="F379" t="s">
        <v>8</v>
      </c>
    </row>
    <row r="380" hidden="1" spans="2:6">
      <c r="B380" t="str">
        <f t="shared" si="14"/>
        <v>42070203</v>
      </c>
      <c r="C380" t="s">
        <v>6</v>
      </c>
      <c r="D380" t="s">
        <v>15</v>
      </c>
      <c r="E380" t="str">
        <f>"201407"</f>
        <v>201407</v>
      </c>
      <c r="F380" t="s">
        <v>8</v>
      </c>
    </row>
    <row r="381" hidden="1" spans="2:6">
      <c r="B381" t="str">
        <f t="shared" si="14"/>
        <v>42070203</v>
      </c>
      <c r="C381" t="s">
        <v>6</v>
      </c>
      <c r="D381" t="s">
        <v>15</v>
      </c>
      <c r="E381" t="str">
        <f>"201509"</f>
        <v>201509</v>
      </c>
      <c r="F381" t="s">
        <v>8</v>
      </c>
    </row>
    <row r="382" spans="1:6">
      <c r="A382" t="s">
        <v>16</v>
      </c>
      <c r="B382" t="str">
        <f t="shared" si="14"/>
        <v>42070203</v>
      </c>
      <c r="C382" t="s">
        <v>6</v>
      </c>
      <c r="D382" t="s">
        <v>17</v>
      </c>
      <c r="E382" t="str">
        <f>"201410"</f>
        <v>201410</v>
      </c>
      <c r="F382" t="s">
        <v>8</v>
      </c>
    </row>
    <row r="383" spans="1:6">
      <c r="A383" s="2" t="s">
        <v>18</v>
      </c>
      <c r="B383" t="str">
        <f t="shared" si="14"/>
        <v>42070203</v>
      </c>
      <c r="C383" t="s">
        <v>6</v>
      </c>
      <c r="D383" t="s">
        <v>17</v>
      </c>
      <c r="E383" t="str">
        <f>"201204"</f>
        <v>201204</v>
      </c>
      <c r="F383" t="s">
        <v>8</v>
      </c>
    </row>
    <row r="384" spans="1:6">
      <c r="A384" s="2" t="s">
        <v>19</v>
      </c>
      <c r="B384" t="str">
        <f t="shared" si="14"/>
        <v>42070203</v>
      </c>
      <c r="C384" t="s">
        <v>6</v>
      </c>
      <c r="D384" t="s">
        <v>17</v>
      </c>
      <c r="E384" t="str">
        <f t="shared" ref="E384:E386" si="17">"201001"</f>
        <v>201001</v>
      </c>
      <c r="F384" t="s">
        <v>8</v>
      </c>
    </row>
    <row r="385" spans="1:6">
      <c r="A385" s="2" t="s">
        <v>20</v>
      </c>
      <c r="B385" t="str">
        <f t="shared" si="14"/>
        <v>42070203</v>
      </c>
      <c r="C385" t="s">
        <v>6</v>
      </c>
      <c r="D385" t="s">
        <v>17</v>
      </c>
      <c r="E385" t="str">
        <f t="shared" si="17"/>
        <v>201001</v>
      </c>
      <c r="F385" t="s">
        <v>8</v>
      </c>
    </row>
    <row r="386" spans="1:6">
      <c r="A386" s="2" t="s">
        <v>21</v>
      </c>
      <c r="B386" t="str">
        <f t="shared" si="14"/>
        <v>42070203</v>
      </c>
      <c r="C386" t="s">
        <v>6</v>
      </c>
      <c r="D386" t="s">
        <v>17</v>
      </c>
      <c r="E386" t="str">
        <f t="shared" si="17"/>
        <v>201001</v>
      </c>
      <c r="F386" t="s">
        <v>8</v>
      </c>
    </row>
    <row r="387" spans="1:6">
      <c r="A387" s="2" t="s">
        <v>22</v>
      </c>
      <c r="B387" t="str">
        <f t="shared" ref="B387:B450" si="18">"42070203"</f>
        <v>42070203</v>
      </c>
      <c r="C387" t="s">
        <v>6</v>
      </c>
      <c r="D387" t="s">
        <v>17</v>
      </c>
      <c r="E387" t="str">
        <f>"202207"</f>
        <v>202207</v>
      </c>
      <c r="F387" t="s">
        <v>8</v>
      </c>
    </row>
    <row r="388" spans="1:6">
      <c r="A388" s="2" t="s">
        <v>23</v>
      </c>
      <c r="B388" t="str">
        <f t="shared" si="18"/>
        <v>42070203</v>
      </c>
      <c r="C388" t="s">
        <v>6</v>
      </c>
      <c r="D388" t="s">
        <v>17</v>
      </c>
      <c r="E388" t="str">
        <f>"202304"</f>
        <v>202304</v>
      </c>
      <c r="F388" t="s">
        <v>8</v>
      </c>
    </row>
    <row r="389" spans="1:6">
      <c r="A389" s="2" t="s">
        <v>23</v>
      </c>
      <c r="B389" t="str">
        <f t="shared" si="18"/>
        <v>42070203</v>
      </c>
      <c r="C389" t="s">
        <v>6</v>
      </c>
      <c r="D389" t="s">
        <v>17</v>
      </c>
      <c r="E389" t="str">
        <f>"202104"</f>
        <v>202104</v>
      </c>
      <c r="F389" t="s">
        <v>8</v>
      </c>
    </row>
    <row r="390" spans="1:6">
      <c r="A390" s="2" t="s">
        <v>24</v>
      </c>
      <c r="B390" t="str">
        <f t="shared" si="18"/>
        <v>42070203</v>
      </c>
      <c r="C390" t="s">
        <v>6</v>
      </c>
      <c r="D390" t="s">
        <v>17</v>
      </c>
      <c r="E390" t="str">
        <f>"201908"</f>
        <v>201908</v>
      </c>
      <c r="F390" t="s">
        <v>8</v>
      </c>
    </row>
    <row r="391" spans="1:6">
      <c r="A391" s="2" t="s">
        <v>25</v>
      </c>
      <c r="B391" t="str">
        <f t="shared" si="18"/>
        <v>42070203</v>
      </c>
      <c r="C391" t="s">
        <v>6</v>
      </c>
      <c r="D391" t="s">
        <v>17</v>
      </c>
      <c r="E391" t="str">
        <f>"201806"</f>
        <v>201806</v>
      </c>
      <c r="F391" t="s">
        <v>8</v>
      </c>
    </row>
    <row r="392" spans="1:6">
      <c r="A392" s="2" t="s">
        <v>22</v>
      </c>
      <c r="B392" t="str">
        <f t="shared" si="18"/>
        <v>42070203</v>
      </c>
      <c r="C392" t="s">
        <v>6</v>
      </c>
      <c r="D392" t="s">
        <v>17</v>
      </c>
      <c r="E392" t="str">
        <f>"201403"</f>
        <v>201403</v>
      </c>
      <c r="F392" t="s">
        <v>8</v>
      </c>
    </row>
    <row r="393" hidden="1" spans="2:6">
      <c r="B393" t="str">
        <f t="shared" si="18"/>
        <v>42070203</v>
      </c>
      <c r="C393" t="s">
        <v>6</v>
      </c>
      <c r="D393" t="s">
        <v>26</v>
      </c>
      <c r="E393" t="str">
        <f>"201809"</f>
        <v>201809</v>
      </c>
      <c r="F393" t="s">
        <v>8</v>
      </c>
    </row>
    <row r="394" hidden="1" spans="2:6">
      <c r="B394" t="str">
        <f t="shared" si="18"/>
        <v>42070203</v>
      </c>
      <c r="C394" t="s">
        <v>6</v>
      </c>
      <c r="D394" t="s">
        <v>26</v>
      </c>
      <c r="E394" t="str">
        <f>"201806"</f>
        <v>201806</v>
      </c>
      <c r="F394" t="s">
        <v>8</v>
      </c>
    </row>
    <row r="395" hidden="1" spans="2:6">
      <c r="B395" t="str">
        <f t="shared" si="18"/>
        <v>42070203</v>
      </c>
      <c r="C395" t="s">
        <v>6</v>
      </c>
      <c r="D395" t="s">
        <v>26</v>
      </c>
      <c r="E395" t="str">
        <f>"201606"</f>
        <v>201606</v>
      </c>
      <c r="F395" t="s">
        <v>8</v>
      </c>
    </row>
    <row r="396" hidden="1" spans="2:6">
      <c r="B396" t="str">
        <f t="shared" si="18"/>
        <v>42070203</v>
      </c>
      <c r="C396" t="s">
        <v>6</v>
      </c>
      <c r="D396" t="s">
        <v>26</v>
      </c>
      <c r="E396" t="str">
        <f>"201203"</f>
        <v>201203</v>
      </c>
      <c r="F396" t="s">
        <v>8</v>
      </c>
    </row>
    <row r="397" hidden="1" spans="2:6">
      <c r="B397" t="str">
        <f t="shared" si="18"/>
        <v>42070203</v>
      </c>
      <c r="C397" t="s">
        <v>6</v>
      </c>
      <c r="D397" t="s">
        <v>26</v>
      </c>
      <c r="E397" t="str">
        <f>"201202"</f>
        <v>201202</v>
      </c>
      <c r="F397" t="s">
        <v>8</v>
      </c>
    </row>
    <row r="398" hidden="1" spans="2:6">
      <c r="B398" t="str">
        <f t="shared" si="18"/>
        <v>42070203</v>
      </c>
      <c r="C398" t="s">
        <v>6</v>
      </c>
      <c r="D398" t="s">
        <v>26</v>
      </c>
      <c r="E398" t="str">
        <f>"201202"</f>
        <v>201202</v>
      </c>
      <c r="F398" t="s">
        <v>8</v>
      </c>
    </row>
    <row r="399" hidden="1" spans="2:6">
      <c r="B399" t="str">
        <f t="shared" si="18"/>
        <v>42070203</v>
      </c>
      <c r="C399" t="s">
        <v>6</v>
      </c>
      <c r="D399" t="s">
        <v>26</v>
      </c>
      <c r="E399" t="str">
        <f>"201301"</f>
        <v>201301</v>
      </c>
      <c r="F399" t="s">
        <v>8</v>
      </c>
    </row>
    <row r="400" hidden="1" spans="2:6">
      <c r="B400" t="str">
        <f t="shared" si="18"/>
        <v>42070203</v>
      </c>
      <c r="C400" t="s">
        <v>6</v>
      </c>
      <c r="D400" t="s">
        <v>26</v>
      </c>
      <c r="E400" t="str">
        <f>"201206"</f>
        <v>201206</v>
      </c>
      <c r="F400" t="s">
        <v>8</v>
      </c>
    </row>
    <row r="401" hidden="1" spans="2:6">
      <c r="B401" t="str">
        <f t="shared" si="18"/>
        <v>42070203</v>
      </c>
      <c r="C401" t="s">
        <v>6</v>
      </c>
      <c r="D401" t="s">
        <v>26</v>
      </c>
      <c r="E401" t="str">
        <f>"201303"</f>
        <v>201303</v>
      </c>
      <c r="F401" t="s">
        <v>8</v>
      </c>
    </row>
    <row r="402" hidden="1" spans="2:6">
      <c r="B402" t="str">
        <f t="shared" si="18"/>
        <v>42070203</v>
      </c>
      <c r="C402" t="s">
        <v>6</v>
      </c>
      <c r="D402" t="s">
        <v>26</v>
      </c>
      <c r="E402" t="str">
        <f>"201306"</f>
        <v>201306</v>
      </c>
      <c r="F402" t="s">
        <v>8</v>
      </c>
    </row>
    <row r="403" hidden="1" spans="2:6">
      <c r="B403" t="str">
        <f t="shared" si="18"/>
        <v>42070203</v>
      </c>
      <c r="C403" t="s">
        <v>6</v>
      </c>
      <c r="D403" t="s">
        <v>26</v>
      </c>
      <c r="E403" t="str">
        <f>"201010"</f>
        <v>201010</v>
      </c>
      <c r="F403" t="s">
        <v>8</v>
      </c>
    </row>
    <row r="404" hidden="1" spans="2:6">
      <c r="B404" t="str">
        <f t="shared" si="18"/>
        <v>42070203</v>
      </c>
      <c r="C404" t="s">
        <v>6</v>
      </c>
      <c r="D404" t="s">
        <v>26</v>
      </c>
      <c r="E404" t="str">
        <f>"201005"</f>
        <v>201005</v>
      </c>
      <c r="F404" t="s">
        <v>8</v>
      </c>
    </row>
    <row r="405" hidden="1" spans="2:6">
      <c r="B405" t="str">
        <f t="shared" si="18"/>
        <v>42070203</v>
      </c>
      <c r="C405" t="s">
        <v>6</v>
      </c>
      <c r="D405" t="s">
        <v>26</v>
      </c>
      <c r="E405" t="str">
        <f>"201002"</f>
        <v>201002</v>
      </c>
      <c r="F405" t="s">
        <v>8</v>
      </c>
    </row>
    <row r="406" hidden="1" spans="2:6">
      <c r="B406" t="str">
        <f t="shared" si="18"/>
        <v>42070203</v>
      </c>
      <c r="C406" t="s">
        <v>6</v>
      </c>
      <c r="D406" t="s">
        <v>26</v>
      </c>
      <c r="E406" t="str">
        <f>"201104"</f>
        <v>201104</v>
      </c>
      <c r="F406" t="s">
        <v>8</v>
      </c>
    </row>
    <row r="407" hidden="1" spans="2:6">
      <c r="B407" t="str">
        <f t="shared" si="18"/>
        <v>42070203</v>
      </c>
      <c r="C407" t="s">
        <v>6</v>
      </c>
      <c r="D407" t="s">
        <v>26</v>
      </c>
      <c r="E407" t="str">
        <f>"201106"</f>
        <v>201106</v>
      </c>
      <c r="F407" t="s">
        <v>8</v>
      </c>
    </row>
    <row r="408" hidden="1" spans="2:6">
      <c r="B408" t="str">
        <f t="shared" si="18"/>
        <v>42070203</v>
      </c>
      <c r="C408" t="s">
        <v>6</v>
      </c>
      <c r="D408" t="s">
        <v>26</v>
      </c>
      <c r="E408" t="str">
        <f t="shared" ref="E408:E416" si="19">"201001"</f>
        <v>201001</v>
      </c>
      <c r="F408" t="s">
        <v>8</v>
      </c>
    </row>
    <row r="409" hidden="1" spans="2:6">
      <c r="B409" t="str">
        <f t="shared" si="18"/>
        <v>42070203</v>
      </c>
      <c r="C409" t="s">
        <v>6</v>
      </c>
      <c r="D409" t="s">
        <v>26</v>
      </c>
      <c r="E409" t="str">
        <f t="shared" si="19"/>
        <v>201001</v>
      </c>
      <c r="F409" t="s">
        <v>8</v>
      </c>
    </row>
    <row r="410" hidden="1" spans="2:6">
      <c r="B410" t="str">
        <f t="shared" si="18"/>
        <v>42070203</v>
      </c>
      <c r="C410" t="s">
        <v>6</v>
      </c>
      <c r="D410" t="s">
        <v>26</v>
      </c>
      <c r="E410" t="str">
        <f t="shared" si="19"/>
        <v>201001</v>
      </c>
      <c r="F410" t="s">
        <v>8</v>
      </c>
    </row>
    <row r="411" hidden="1" spans="2:6">
      <c r="B411" t="str">
        <f t="shared" si="18"/>
        <v>42070203</v>
      </c>
      <c r="C411" t="s">
        <v>6</v>
      </c>
      <c r="D411" t="s">
        <v>26</v>
      </c>
      <c r="E411" t="str">
        <f t="shared" si="19"/>
        <v>201001</v>
      </c>
      <c r="F411" t="s">
        <v>8</v>
      </c>
    </row>
    <row r="412" hidden="1" spans="2:6">
      <c r="B412" t="str">
        <f t="shared" si="18"/>
        <v>42070203</v>
      </c>
      <c r="C412" t="s">
        <v>6</v>
      </c>
      <c r="D412" t="s">
        <v>26</v>
      </c>
      <c r="E412" t="str">
        <f t="shared" si="19"/>
        <v>201001</v>
      </c>
      <c r="F412" t="s">
        <v>8</v>
      </c>
    </row>
    <row r="413" hidden="1" spans="2:6">
      <c r="B413" t="str">
        <f t="shared" si="18"/>
        <v>42070203</v>
      </c>
      <c r="C413" t="s">
        <v>6</v>
      </c>
      <c r="D413" t="s">
        <v>26</v>
      </c>
      <c r="E413" t="str">
        <f t="shared" si="19"/>
        <v>201001</v>
      </c>
      <c r="F413" t="s">
        <v>8</v>
      </c>
    </row>
    <row r="414" hidden="1" spans="2:6">
      <c r="B414" t="str">
        <f t="shared" si="18"/>
        <v>42070203</v>
      </c>
      <c r="C414" t="s">
        <v>6</v>
      </c>
      <c r="D414" t="s">
        <v>26</v>
      </c>
      <c r="E414" t="str">
        <f t="shared" si="19"/>
        <v>201001</v>
      </c>
      <c r="F414" t="s">
        <v>8</v>
      </c>
    </row>
    <row r="415" hidden="1" spans="2:6">
      <c r="B415" t="str">
        <f t="shared" si="18"/>
        <v>42070203</v>
      </c>
      <c r="C415" t="s">
        <v>6</v>
      </c>
      <c r="D415" t="s">
        <v>26</v>
      </c>
      <c r="E415" t="str">
        <f t="shared" si="19"/>
        <v>201001</v>
      </c>
      <c r="F415" t="s">
        <v>8</v>
      </c>
    </row>
    <row r="416" hidden="1" spans="2:6">
      <c r="B416" t="str">
        <f t="shared" si="18"/>
        <v>42070203</v>
      </c>
      <c r="C416" t="s">
        <v>6</v>
      </c>
      <c r="D416" t="s">
        <v>26</v>
      </c>
      <c r="E416" t="str">
        <f t="shared" si="19"/>
        <v>201001</v>
      </c>
      <c r="F416" t="s">
        <v>8</v>
      </c>
    </row>
    <row r="417" hidden="1" spans="2:6">
      <c r="B417" t="str">
        <f t="shared" si="18"/>
        <v>42070203</v>
      </c>
      <c r="C417" t="s">
        <v>6</v>
      </c>
      <c r="D417" t="s">
        <v>26</v>
      </c>
      <c r="E417" t="str">
        <f>"201708"</f>
        <v>201708</v>
      </c>
      <c r="F417" t="s">
        <v>8</v>
      </c>
    </row>
    <row r="418" hidden="1" spans="2:6">
      <c r="B418" t="str">
        <f t="shared" si="18"/>
        <v>42070203</v>
      </c>
      <c r="C418" t="s">
        <v>6</v>
      </c>
      <c r="D418" t="s">
        <v>26</v>
      </c>
      <c r="E418" t="str">
        <f>"202210"</f>
        <v>202210</v>
      </c>
      <c r="F418" t="s">
        <v>8</v>
      </c>
    </row>
    <row r="419" hidden="1" spans="2:6">
      <c r="B419" t="str">
        <f t="shared" si="18"/>
        <v>42070203</v>
      </c>
      <c r="C419" t="s">
        <v>6</v>
      </c>
      <c r="D419" t="s">
        <v>26</v>
      </c>
      <c r="E419" t="str">
        <f>"202208"</f>
        <v>202208</v>
      </c>
      <c r="F419" t="s">
        <v>8</v>
      </c>
    </row>
    <row r="420" hidden="1" spans="2:6">
      <c r="B420" t="str">
        <f t="shared" si="18"/>
        <v>42070203</v>
      </c>
      <c r="C420" t="s">
        <v>6</v>
      </c>
      <c r="D420" t="s">
        <v>26</v>
      </c>
      <c r="E420" t="str">
        <f>"202301"</f>
        <v>202301</v>
      </c>
      <c r="F420" t="s">
        <v>8</v>
      </c>
    </row>
    <row r="421" hidden="1" spans="2:6">
      <c r="B421" t="str">
        <f t="shared" si="18"/>
        <v>42070203</v>
      </c>
      <c r="C421" t="s">
        <v>6</v>
      </c>
      <c r="D421" t="s">
        <v>26</v>
      </c>
      <c r="E421" t="str">
        <f>"202303"</f>
        <v>202303</v>
      </c>
      <c r="F421" t="s">
        <v>8</v>
      </c>
    </row>
    <row r="422" hidden="1" spans="2:6">
      <c r="B422" t="str">
        <f t="shared" si="18"/>
        <v>42070203</v>
      </c>
      <c r="C422" t="s">
        <v>6</v>
      </c>
      <c r="D422" t="s">
        <v>26</v>
      </c>
      <c r="E422" t="str">
        <f>"202105"</f>
        <v>202105</v>
      </c>
      <c r="F422" t="s">
        <v>8</v>
      </c>
    </row>
    <row r="423" hidden="1" spans="2:6">
      <c r="B423" t="str">
        <f t="shared" si="18"/>
        <v>42070203</v>
      </c>
      <c r="C423" t="s">
        <v>6</v>
      </c>
      <c r="D423" t="s">
        <v>26</v>
      </c>
      <c r="E423" t="str">
        <f>"202204"</f>
        <v>202204</v>
      </c>
      <c r="F423" t="s">
        <v>8</v>
      </c>
    </row>
    <row r="424" hidden="1" spans="2:6">
      <c r="B424" t="str">
        <f t="shared" si="18"/>
        <v>42070203</v>
      </c>
      <c r="C424" t="s">
        <v>6</v>
      </c>
      <c r="D424" t="s">
        <v>26</v>
      </c>
      <c r="E424" t="str">
        <f>"202207"</f>
        <v>202207</v>
      </c>
      <c r="F424" t="s">
        <v>8</v>
      </c>
    </row>
    <row r="425" hidden="1" spans="2:6">
      <c r="B425" t="str">
        <f t="shared" si="18"/>
        <v>42070203</v>
      </c>
      <c r="C425" t="s">
        <v>6</v>
      </c>
      <c r="D425" t="s">
        <v>26</v>
      </c>
      <c r="E425" t="str">
        <f>"202108"</f>
        <v>202108</v>
      </c>
      <c r="F425" t="s">
        <v>8</v>
      </c>
    </row>
    <row r="426" hidden="1" spans="2:6">
      <c r="B426" t="str">
        <f t="shared" si="18"/>
        <v>42070203</v>
      </c>
      <c r="C426" t="s">
        <v>6</v>
      </c>
      <c r="D426" t="s">
        <v>26</v>
      </c>
      <c r="E426" t="str">
        <f>"202106"</f>
        <v>202106</v>
      </c>
      <c r="F426" t="s">
        <v>8</v>
      </c>
    </row>
    <row r="427" hidden="1" spans="2:6">
      <c r="B427" t="str">
        <f t="shared" si="18"/>
        <v>42070203</v>
      </c>
      <c r="C427" t="s">
        <v>6</v>
      </c>
      <c r="D427" t="s">
        <v>26</v>
      </c>
      <c r="E427" t="str">
        <f>"202109"</f>
        <v>202109</v>
      </c>
      <c r="F427" t="s">
        <v>8</v>
      </c>
    </row>
    <row r="428" hidden="1" spans="2:6">
      <c r="B428" t="str">
        <f t="shared" si="18"/>
        <v>42070203</v>
      </c>
      <c r="C428" t="s">
        <v>6</v>
      </c>
      <c r="D428" t="s">
        <v>26</v>
      </c>
      <c r="E428" t="str">
        <f>"201807"</f>
        <v>201807</v>
      </c>
      <c r="F428" t="s">
        <v>8</v>
      </c>
    </row>
    <row r="429" hidden="1" spans="2:6">
      <c r="B429" t="str">
        <f t="shared" si="18"/>
        <v>42070203</v>
      </c>
      <c r="C429" t="s">
        <v>6</v>
      </c>
      <c r="D429" t="s">
        <v>26</v>
      </c>
      <c r="E429" t="str">
        <f>"201903"</f>
        <v>201903</v>
      </c>
      <c r="F429" t="s">
        <v>8</v>
      </c>
    </row>
    <row r="430" hidden="1" spans="2:6">
      <c r="B430" t="str">
        <f t="shared" si="18"/>
        <v>42070203</v>
      </c>
      <c r="C430" t="s">
        <v>6</v>
      </c>
      <c r="D430" t="s">
        <v>26</v>
      </c>
      <c r="E430" t="str">
        <f>"201903"</f>
        <v>201903</v>
      </c>
      <c r="F430" t="s">
        <v>8</v>
      </c>
    </row>
    <row r="431" hidden="1" spans="2:6">
      <c r="B431" t="str">
        <f t="shared" si="18"/>
        <v>42070203</v>
      </c>
      <c r="C431" t="s">
        <v>6</v>
      </c>
      <c r="D431" t="s">
        <v>26</v>
      </c>
      <c r="E431" t="str">
        <f>"201908"</f>
        <v>201908</v>
      </c>
      <c r="F431" t="s">
        <v>8</v>
      </c>
    </row>
    <row r="432" hidden="1" spans="2:6">
      <c r="B432" t="str">
        <f t="shared" si="18"/>
        <v>42070203</v>
      </c>
      <c r="C432" t="s">
        <v>6</v>
      </c>
      <c r="D432" t="s">
        <v>26</v>
      </c>
      <c r="E432" t="str">
        <f>"201911"</f>
        <v>201911</v>
      </c>
      <c r="F432" t="s">
        <v>8</v>
      </c>
    </row>
    <row r="433" hidden="1" spans="2:6">
      <c r="B433" t="str">
        <f t="shared" si="18"/>
        <v>42070203</v>
      </c>
      <c r="C433" t="s">
        <v>6</v>
      </c>
      <c r="D433" t="s">
        <v>26</v>
      </c>
      <c r="E433" t="str">
        <f>"201912"</f>
        <v>201912</v>
      </c>
      <c r="F433" t="s">
        <v>8</v>
      </c>
    </row>
    <row r="434" hidden="1" spans="2:6">
      <c r="B434" t="str">
        <f t="shared" si="18"/>
        <v>42070203</v>
      </c>
      <c r="C434" t="s">
        <v>6</v>
      </c>
      <c r="D434" t="s">
        <v>26</v>
      </c>
      <c r="E434" t="str">
        <f>"201709"</f>
        <v>201709</v>
      </c>
      <c r="F434" t="s">
        <v>8</v>
      </c>
    </row>
    <row r="435" hidden="1" spans="2:6">
      <c r="B435" t="str">
        <f t="shared" si="18"/>
        <v>42070203</v>
      </c>
      <c r="C435" t="s">
        <v>6</v>
      </c>
      <c r="D435" t="s">
        <v>26</v>
      </c>
      <c r="E435" t="str">
        <f>"201709"</f>
        <v>201709</v>
      </c>
      <c r="F435" t="s">
        <v>8</v>
      </c>
    </row>
    <row r="436" hidden="1" spans="2:6">
      <c r="B436" t="str">
        <f t="shared" si="18"/>
        <v>42070203</v>
      </c>
      <c r="C436" t="s">
        <v>6</v>
      </c>
      <c r="D436" t="s">
        <v>26</v>
      </c>
      <c r="E436" t="str">
        <f>"201609"</f>
        <v>201609</v>
      </c>
      <c r="F436" t="s">
        <v>8</v>
      </c>
    </row>
    <row r="437" hidden="1" spans="2:6">
      <c r="B437" t="str">
        <f t="shared" si="18"/>
        <v>42070203</v>
      </c>
      <c r="C437" t="s">
        <v>6</v>
      </c>
      <c r="D437" t="s">
        <v>26</v>
      </c>
      <c r="E437" t="str">
        <f>"201602"</f>
        <v>201602</v>
      </c>
      <c r="F437" t="s">
        <v>8</v>
      </c>
    </row>
    <row r="438" hidden="1" spans="2:6">
      <c r="B438" t="str">
        <f t="shared" si="18"/>
        <v>42070203</v>
      </c>
      <c r="C438" t="s">
        <v>6</v>
      </c>
      <c r="D438" t="s">
        <v>26</v>
      </c>
      <c r="E438" t="str">
        <f>"201604"</f>
        <v>201604</v>
      </c>
      <c r="F438" t="s">
        <v>8</v>
      </c>
    </row>
    <row r="439" hidden="1" spans="2:6">
      <c r="B439" t="str">
        <f t="shared" si="18"/>
        <v>42070203</v>
      </c>
      <c r="C439" t="s">
        <v>6</v>
      </c>
      <c r="D439" t="s">
        <v>26</v>
      </c>
      <c r="E439" t="str">
        <f>"201610"</f>
        <v>201610</v>
      </c>
      <c r="F439" t="s">
        <v>8</v>
      </c>
    </row>
    <row r="440" hidden="1" spans="2:6">
      <c r="B440" t="str">
        <f t="shared" si="18"/>
        <v>42070203</v>
      </c>
      <c r="C440" t="s">
        <v>6</v>
      </c>
      <c r="D440" t="s">
        <v>26</v>
      </c>
      <c r="E440" t="str">
        <f>"201508"</f>
        <v>201508</v>
      </c>
      <c r="F440" t="s">
        <v>8</v>
      </c>
    </row>
    <row r="441" hidden="1" spans="2:6">
      <c r="B441" t="str">
        <f t="shared" si="18"/>
        <v>42070203</v>
      </c>
      <c r="C441" t="s">
        <v>6</v>
      </c>
      <c r="D441" t="s">
        <v>26</v>
      </c>
      <c r="E441" t="str">
        <f>"201507"</f>
        <v>201507</v>
      </c>
      <c r="F441" t="s">
        <v>8</v>
      </c>
    </row>
    <row r="442" hidden="1" spans="2:6">
      <c r="B442" t="str">
        <f t="shared" si="18"/>
        <v>42070203</v>
      </c>
      <c r="C442" t="s">
        <v>6</v>
      </c>
      <c r="D442" t="s">
        <v>26</v>
      </c>
      <c r="E442" t="str">
        <f>"201403"</f>
        <v>201403</v>
      </c>
      <c r="F442" t="s">
        <v>8</v>
      </c>
    </row>
    <row r="443" hidden="1" spans="2:6">
      <c r="B443" t="str">
        <f t="shared" si="18"/>
        <v>42070203</v>
      </c>
      <c r="C443" t="s">
        <v>6</v>
      </c>
      <c r="D443" t="s">
        <v>26</v>
      </c>
      <c r="E443" t="str">
        <f>"201409"</f>
        <v>201409</v>
      </c>
      <c r="F443" t="s">
        <v>8</v>
      </c>
    </row>
    <row r="444" hidden="1" spans="2:6">
      <c r="B444" t="str">
        <f t="shared" si="18"/>
        <v>42070203</v>
      </c>
      <c r="C444" t="s">
        <v>6</v>
      </c>
      <c r="D444" t="s">
        <v>26</v>
      </c>
      <c r="E444" t="str">
        <f>"201602"</f>
        <v>201602</v>
      </c>
      <c r="F444" t="s">
        <v>27</v>
      </c>
    </row>
    <row r="445" hidden="1" spans="2:6">
      <c r="B445" t="str">
        <f t="shared" si="18"/>
        <v>42070203</v>
      </c>
      <c r="C445" t="s">
        <v>6</v>
      </c>
      <c r="D445" t="s">
        <v>28</v>
      </c>
      <c r="E445" t="str">
        <f>"201205"</f>
        <v>201205</v>
      </c>
      <c r="F445" t="s">
        <v>8</v>
      </c>
    </row>
    <row r="446" hidden="1" spans="2:6">
      <c r="B446" t="str">
        <f t="shared" si="18"/>
        <v>42070203</v>
      </c>
      <c r="C446" t="s">
        <v>6</v>
      </c>
      <c r="D446" t="s">
        <v>28</v>
      </c>
      <c r="E446" t="str">
        <f>"201203"</f>
        <v>201203</v>
      </c>
      <c r="F446" t="s">
        <v>8</v>
      </c>
    </row>
    <row r="447" hidden="1" spans="2:6">
      <c r="B447" t="str">
        <f t="shared" si="18"/>
        <v>42070203</v>
      </c>
      <c r="C447" t="s">
        <v>6</v>
      </c>
      <c r="D447" t="s">
        <v>28</v>
      </c>
      <c r="E447" t="str">
        <f>"201211"</f>
        <v>201211</v>
      </c>
      <c r="F447" t="s">
        <v>8</v>
      </c>
    </row>
    <row r="448" hidden="1" spans="2:6">
      <c r="B448" t="str">
        <f t="shared" si="18"/>
        <v>42070203</v>
      </c>
      <c r="C448" t="s">
        <v>6</v>
      </c>
      <c r="D448" t="s">
        <v>28</v>
      </c>
      <c r="E448" t="str">
        <f>"201211"</f>
        <v>201211</v>
      </c>
      <c r="F448" t="s">
        <v>8</v>
      </c>
    </row>
    <row r="449" hidden="1" spans="2:6">
      <c r="B449" t="str">
        <f t="shared" si="18"/>
        <v>42070203</v>
      </c>
      <c r="C449" t="s">
        <v>6</v>
      </c>
      <c r="D449" t="s">
        <v>28</v>
      </c>
      <c r="E449" t="str">
        <f>"201206"</f>
        <v>201206</v>
      </c>
      <c r="F449" t="s">
        <v>8</v>
      </c>
    </row>
    <row r="450" hidden="1" spans="2:6">
      <c r="B450" t="str">
        <f t="shared" si="18"/>
        <v>42070203</v>
      </c>
      <c r="C450" t="s">
        <v>6</v>
      </c>
      <c r="D450" t="s">
        <v>28</v>
      </c>
      <c r="E450" t="str">
        <f>"201305"</f>
        <v>201305</v>
      </c>
      <c r="F450" t="s">
        <v>8</v>
      </c>
    </row>
    <row r="451" hidden="1" spans="2:6">
      <c r="B451" t="str">
        <f t="shared" ref="B451:B514" si="20">"42070203"</f>
        <v>42070203</v>
      </c>
      <c r="C451" t="s">
        <v>6</v>
      </c>
      <c r="D451" t="s">
        <v>28</v>
      </c>
      <c r="E451" t="str">
        <f>"201305"</f>
        <v>201305</v>
      </c>
      <c r="F451" t="s">
        <v>8</v>
      </c>
    </row>
    <row r="452" hidden="1" spans="2:6">
      <c r="B452" t="str">
        <f t="shared" si="20"/>
        <v>42070203</v>
      </c>
      <c r="C452" t="s">
        <v>6</v>
      </c>
      <c r="D452" t="s">
        <v>28</v>
      </c>
      <c r="E452" t="str">
        <f>"201401"</f>
        <v>201401</v>
      </c>
      <c r="F452" t="s">
        <v>8</v>
      </c>
    </row>
    <row r="453" hidden="1" spans="2:6">
      <c r="B453" t="str">
        <f t="shared" si="20"/>
        <v>42070203</v>
      </c>
      <c r="C453" t="s">
        <v>6</v>
      </c>
      <c r="D453" t="s">
        <v>28</v>
      </c>
      <c r="E453" t="str">
        <f>"201006"</f>
        <v>201006</v>
      </c>
      <c r="F453" t="s">
        <v>8</v>
      </c>
    </row>
    <row r="454" hidden="1" spans="2:6">
      <c r="B454" t="str">
        <f t="shared" si="20"/>
        <v>42070203</v>
      </c>
      <c r="C454" t="s">
        <v>6</v>
      </c>
      <c r="D454" t="s">
        <v>28</v>
      </c>
      <c r="E454" t="str">
        <f>"201106"</f>
        <v>201106</v>
      </c>
      <c r="F454" t="s">
        <v>8</v>
      </c>
    </row>
    <row r="455" hidden="1" spans="2:6">
      <c r="B455" t="str">
        <f t="shared" si="20"/>
        <v>42070203</v>
      </c>
      <c r="C455" t="s">
        <v>6</v>
      </c>
      <c r="D455" t="s">
        <v>28</v>
      </c>
      <c r="E455" t="str">
        <f>"201009"</f>
        <v>201009</v>
      </c>
      <c r="F455" t="s">
        <v>8</v>
      </c>
    </row>
    <row r="456" hidden="1" spans="2:6">
      <c r="B456" t="str">
        <f t="shared" si="20"/>
        <v>42070203</v>
      </c>
      <c r="C456" t="s">
        <v>6</v>
      </c>
      <c r="D456" t="s">
        <v>28</v>
      </c>
      <c r="E456" t="str">
        <f>"201004"</f>
        <v>201004</v>
      </c>
      <c r="F456" t="s">
        <v>8</v>
      </c>
    </row>
    <row r="457" hidden="1" spans="2:6">
      <c r="B457" t="str">
        <f t="shared" si="20"/>
        <v>42070203</v>
      </c>
      <c r="C457" t="s">
        <v>6</v>
      </c>
      <c r="D457" t="s">
        <v>28</v>
      </c>
      <c r="E457" t="str">
        <f>"201005"</f>
        <v>201005</v>
      </c>
      <c r="F457" t="s">
        <v>8</v>
      </c>
    </row>
    <row r="458" hidden="1" spans="2:6">
      <c r="B458" t="str">
        <f t="shared" si="20"/>
        <v>42070203</v>
      </c>
      <c r="C458" t="s">
        <v>6</v>
      </c>
      <c r="D458" t="s">
        <v>28</v>
      </c>
      <c r="E458" t="str">
        <f>"201112"</f>
        <v>201112</v>
      </c>
      <c r="F458" t="s">
        <v>8</v>
      </c>
    </row>
    <row r="459" hidden="1" spans="2:6">
      <c r="B459" t="str">
        <f t="shared" si="20"/>
        <v>42070203</v>
      </c>
      <c r="C459" t="s">
        <v>6</v>
      </c>
      <c r="D459" t="s">
        <v>28</v>
      </c>
      <c r="E459" t="str">
        <f t="shared" ref="E459:E468" si="21">"201001"</f>
        <v>201001</v>
      </c>
      <c r="F459" t="s">
        <v>8</v>
      </c>
    </row>
    <row r="460" hidden="1" spans="2:6">
      <c r="B460" t="str">
        <f t="shared" si="20"/>
        <v>42070203</v>
      </c>
      <c r="C460" t="s">
        <v>6</v>
      </c>
      <c r="D460" t="s">
        <v>28</v>
      </c>
      <c r="E460" t="str">
        <f t="shared" si="21"/>
        <v>201001</v>
      </c>
      <c r="F460" t="s">
        <v>8</v>
      </c>
    </row>
    <row r="461" hidden="1" spans="2:6">
      <c r="B461" t="str">
        <f t="shared" si="20"/>
        <v>42070203</v>
      </c>
      <c r="C461" t="s">
        <v>6</v>
      </c>
      <c r="D461" t="s">
        <v>28</v>
      </c>
      <c r="E461" t="str">
        <f t="shared" si="21"/>
        <v>201001</v>
      </c>
      <c r="F461" t="s">
        <v>8</v>
      </c>
    </row>
    <row r="462" hidden="1" spans="2:6">
      <c r="B462" t="str">
        <f t="shared" si="20"/>
        <v>42070203</v>
      </c>
      <c r="C462" t="s">
        <v>6</v>
      </c>
      <c r="D462" t="s">
        <v>28</v>
      </c>
      <c r="E462" t="str">
        <f t="shared" si="21"/>
        <v>201001</v>
      </c>
      <c r="F462" t="s">
        <v>8</v>
      </c>
    </row>
    <row r="463" hidden="1" spans="2:6">
      <c r="B463" t="str">
        <f t="shared" si="20"/>
        <v>42070203</v>
      </c>
      <c r="C463" t="s">
        <v>6</v>
      </c>
      <c r="D463" t="s">
        <v>28</v>
      </c>
      <c r="E463" t="str">
        <f t="shared" si="21"/>
        <v>201001</v>
      </c>
      <c r="F463" t="s">
        <v>8</v>
      </c>
    </row>
    <row r="464" hidden="1" spans="2:6">
      <c r="B464" t="str">
        <f t="shared" si="20"/>
        <v>42070203</v>
      </c>
      <c r="C464" t="s">
        <v>6</v>
      </c>
      <c r="D464" t="s">
        <v>28</v>
      </c>
      <c r="E464" t="str">
        <f t="shared" si="21"/>
        <v>201001</v>
      </c>
      <c r="F464" t="s">
        <v>8</v>
      </c>
    </row>
    <row r="465" hidden="1" spans="2:6">
      <c r="B465" t="str">
        <f t="shared" si="20"/>
        <v>42070203</v>
      </c>
      <c r="C465" t="s">
        <v>6</v>
      </c>
      <c r="D465" t="s">
        <v>28</v>
      </c>
      <c r="E465" t="str">
        <f t="shared" si="21"/>
        <v>201001</v>
      </c>
      <c r="F465" t="s">
        <v>8</v>
      </c>
    </row>
    <row r="466" hidden="1" spans="2:6">
      <c r="B466" t="str">
        <f t="shared" si="20"/>
        <v>42070203</v>
      </c>
      <c r="C466" t="s">
        <v>6</v>
      </c>
      <c r="D466" t="s">
        <v>28</v>
      </c>
      <c r="E466" t="str">
        <f t="shared" si="21"/>
        <v>201001</v>
      </c>
      <c r="F466" t="s">
        <v>8</v>
      </c>
    </row>
    <row r="467" hidden="1" spans="2:6">
      <c r="B467" t="str">
        <f t="shared" si="20"/>
        <v>42070203</v>
      </c>
      <c r="C467" t="s">
        <v>6</v>
      </c>
      <c r="D467" t="s">
        <v>28</v>
      </c>
      <c r="E467" t="str">
        <f t="shared" si="21"/>
        <v>201001</v>
      </c>
      <c r="F467" t="s">
        <v>8</v>
      </c>
    </row>
    <row r="468" hidden="1" spans="2:6">
      <c r="B468" t="str">
        <f t="shared" si="20"/>
        <v>42070203</v>
      </c>
      <c r="C468" t="s">
        <v>6</v>
      </c>
      <c r="D468" t="s">
        <v>28</v>
      </c>
      <c r="E468" t="str">
        <f t="shared" si="21"/>
        <v>201001</v>
      </c>
      <c r="F468" t="s">
        <v>8</v>
      </c>
    </row>
    <row r="469" hidden="1" spans="2:6">
      <c r="B469" t="str">
        <f t="shared" si="20"/>
        <v>42070203</v>
      </c>
      <c r="C469" t="s">
        <v>6</v>
      </c>
      <c r="D469" t="s">
        <v>28</v>
      </c>
      <c r="E469" t="str">
        <f>"202305"</f>
        <v>202305</v>
      </c>
      <c r="F469" t="s">
        <v>8</v>
      </c>
    </row>
    <row r="470" hidden="1" spans="2:6">
      <c r="B470" t="str">
        <f t="shared" si="20"/>
        <v>42070203</v>
      </c>
      <c r="C470" t="s">
        <v>6</v>
      </c>
      <c r="D470" t="s">
        <v>28</v>
      </c>
      <c r="E470" t="str">
        <f>"202304"</f>
        <v>202304</v>
      </c>
      <c r="F470" t="s">
        <v>8</v>
      </c>
    </row>
    <row r="471" hidden="1" spans="2:6">
      <c r="B471" t="str">
        <f t="shared" si="20"/>
        <v>42070203</v>
      </c>
      <c r="C471" t="s">
        <v>6</v>
      </c>
      <c r="D471" t="s">
        <v>28</v>
      </c>
      <c r="E471" t="str">
        <f>"202107"</f>
        <v>202107</v>
      </c>
      <c r="F471" t="s">
        <v>8</v>
      </c>
    </row>
    <row r="472" hidden="1" spans="2:6">
      <c r="B472" t="str">
        <f t="shared" si="20"/>
        <v>42070203</v>
      </c>
      <c r="C472" t="s">
        <v>6</v>
      </c>
      <c r="D472" t="s">
        <v>28</v>
      </c>
      <c r="E472" t="str">
        <f>"202204"</f>
        <v>202204</v>
      </c>
      <c r="F472" t="s">
        <v>8</v>
      </c>
    </row>
    <row r="473" hidden="1" spans="2:6">
      <c r="B473" t="str">
        <f t="shared" si="20"/>
        <v>42070203</v>
      </c>
      <c r="C473" t="s">
        <v>6</v>
      </c>
      <c r="D473" t="s">
        <v>28</v>
      </c>
      <c r="E473" t="str">
        <f>"202106"</f>
        <v>202106</v>
      </c>
      <c r="F473" t="s">
        <v>8</v>
      </c>
    </row>
    <row r="474" hidden="1" spans="2:6">
      <c r="B474" t="str">
        <f t="shared" si="20"/>
        <v>42070203</v>
      </c>
      <c r="C474" t="s">
        <v>6</v>
      </c>
      <c r="D474" t="s">
        <v>28</v>
      </c>
      <c r="E474" t="str">
        <f>"202205"</f>
        <v>202205</v>
      </c>
      <c r="F474" t="s">
        <v>8</v>
      </c>
    </row>
    <row r="475" hidden="1" spans="2:6">
      <c r="B475" t="str">
        <f t="shared" si="20"/>
        <v>42070203</v>
      </c>
      <c r="C475" t="s">
        <v>6</v>
      </c>
      <c r="D475" t="s">
        <v>28</v>
      </c>
      <c r="E475" t="str">
        <f>"202203"</f>
        <v>202203</v>
      </c>
      <c r="F475" t="s">
        <v>8</v>
      </c>
    </row>
    <row r="476" hidden="1" spans="2:6">
      <c r="B476" t="str">
        <f t="shared" si="20"/>
        <v>42070203</v>
      </c>
      <c r="C476" t="s">
        <v>6</v>
      </c>
      <c r="D476" t="s">
        <v>28</v>
      </c>
      <c r="E476" t="str">
        <f>"202107"</f>
        <v>202107</v>
      </c>
      <c r="F476" t="s">
        <v>8</v>
      </c>
    </row>
    <row r="477" hidden="1" spans="2:6">
      <c r="B477" t="str">
        <f t="shared" si="20"/>
        <v>42070203</v>
      </c>
      <c r="C477" t="s">
        <v>6</v>
      </c>
      <c r="D477" t="s">
        <v>28</v>
      </c>
      <c r="E477" t="str">
        <f>"202007"</f>
        <v>202007</v>
      </c>
      <c r="F477" t="s">
        <v>8</v>
      </c>
    </row>
    <row r="478" hidden="1" spans="2:6">
      <c r="B478" t="str">
        <f t="shared" si="20"/>
        <v>42070203</v>
      </c>
      <c r="C478" t="s">
        <v>6</v>
      </c>
      <c r="D478" t="s">
        <v>28</v>
      </c>
      <c r="E478" t="str">
        <f>"201906"</f>
        <v>201906</v>
      </c>
      <c r="F478" t="s">
        <v>8</v>
      </c>
    </row>
    <row r="479" hidden="1" spans="2:6">
      <c r="B479" t="str">
        <f t="shared" si="20"/>
        <v>42070203</v>
      </c>
      <c r="C479" t="s">
        <v>6</v>
      </c>
      <c r="D479" t="s">
        <v>28</v>
      </c>
      <c r="E479" t="str">
        <f>"201811"</f>
        <v>201811</v>
      </c>
      <c r="F479" t="s">
        <v>8</v>
      </c>
    </row>
    <row r="480" hidden="1" spans="2:6">
      <c r="B480" t="str">
        <f t="shared" si="20"/>
        <v>42070203</v>
      </c>
      <c r="C480" t="s">
        <v>6</v>
      </c>
      <c r="D480" t="s">
        <v>28</v>
      </c>
      <c r="E480" t="str">
        <f>"201804"</f>
        <v>201804</v>
      </c>
      <c r="F480" t="s">
        <v>8</v>
      </c>
    </row>
    <row r="481" hidden="1" spans="2:6">
      <c r="B481" t="str">
        <f t="shared" si="20"/>
        <v>42070203</v>
      </c>
      <c r="C481" t="s">
        <v>6</v>
      </c>
      <c r="D481" t="s">
        <v>28</v>
      </c>
      <c r="E481" t="str">
        <f>"201709"</f>
        <v>201709</v>
      </c>
      <c r="F481" t="s">
        <v>8</v>
      </c>
    </row>
    <row r="482" hidden="1" spans="2:6">
      <c r="B482" t="str">
        <f t="shared" si="20"/>
        <v>42070203</v>
      </c>
      <c r="C482" t="s">
        <v>6</v>
      </c>
      <c r="D482" t="s">
        <v>28</v>
      </c>
      <c r="E482" t="str">
        <f>"201801"</f>
        <v>201801</v>
      </c>
      <c r="F482" t="s">
        <v>8</v>
      </c>
    </row>
    <row r="483" hidden="1" spans="2:6">
      <c r="B483" t="str">
        <f t="shared" si="20"/>
        <v>42070203</v>
      </c>
      <c r="C483" t="s">
        <v>6</v>
      </c>
      <c r="D483" t="s">
        <v>28</v>
      </c>
      <c r="E483" t="str">
        <f>"201710"</f>
        <v>201710</v>
      </c>
      <c r="F483" t="s">
        <v>8</v>
      </c>
    </row>
    <row r="484" hidden="1" spans="2:6">
      <c r="B484" t="str">
        <f t="shared" si="20"/>
        <v>42070203</v>
      </c>
      <c r="C484" t="s">
        <v>6</v>
      </c>
      <c r="D484" t="s">
        <v>28</v>
      </c>
      <c r="E484" t="str">
        <f>"201702"</f>
        <v>201702</v>
      </c>
      <c r="F484" t="s">
        <v>8</v>
      </c>
    </row>
    <row r="485" hidden="1" spans="2:6">
      <c r="B485" t="str">
        <f t="shared" si="20"/>
        <v>42070203</v>
      </c>
      <c r="C485" t="s">
        <v>6</v>
      </c>
      <c r="D485" t="s">
        <v>28</v>
      </c>
      <c r="E485" t="str">
        <f>"201705"</f>
        <v>201705</v>
      </c>
      <c r="F485" t="s">
        <v>8</v>
      </c>
    </row>
    <row r="486" hidden="1" spans="2:6">
      <c r="B486" t="str">
        <f t="shared" si="20"/>
        <v>42070203</v>
      </c>
      <c r="C486" t="s">
        <v>6</v>
      </c>
      <c r="D486" t="s">
        <v>28</v>
      </c>
      <c r="E486" t="str">
        <f>"201704"</f>
        <v>201704</v>
      </c>
      <c r="F486" t="s">
        <v>8</v>
      </c>
    </row>
    <row r="487" hidden="1" spans="2:6">
      <c r="B487" t="str">
        <f t="shared" si="20"/>
        <v>42070203</v>
      </c>
      <c r="C487" t="s">
        <v>6</v>
      </c>
      <c r="D487" t="s">
        <v>28</v>
      </c>
      <c r="E487" t="str">
        <f>"201602"</f>
        <v>201602</v>
      </c>
      <c r="F487" t="s">
        <v>8</v>
      </c>
    </row>
    <row r="488" hidden="1" spans="2:6">
      <c r="B488" t="str">
        <f t="shared" si="20"/>
        <v>42070203</v>
      </c>
      <c r="C488" t="s">
        <v>6</v>
      </c>
      <c r="D488" t="s">
        <v>28</v>
      </c>
      <c r="E488" t="str">
        <f>"201507"</f>
        <v>201507</v>
      </c>
      <c r="F488" t="s">
        <v>8</v>
      </c>
    </row>
    <row r="489" hidden="1" spans="2:6">
      <c r="B489" t="str">
        <f t="shared" si="20"/>
        <v>42070203</v>
      </c>
      <c r="C489" t="s">
        <v>6</v>
      </c>
      <c r="D489" t="s">
        <v>28</v>
      </c>
      <c r="E489" t="str">
        <f>"201402"</f>
        <v>201402</v>
      </c>
      <c r="F489" t="s">
        <v>8</v>
      </c>
    </row>
    <row r="490" hidden="1" spans="2:6">
      <c r="B490" t="str">
        <f t="shared" si="20"/>
        <v>42070203</v>
      </c>
      <c r="C490" t="s">
        <v>6</v>
      </c>
      <c r="D490" t="s">
        <v>28</v>
      </c>
      <c r="E490" t="str">
        <f>"201408"</f>
        <v>201408</v>
      </c>
      <c r="F490" t="s">
        <v>8</v>
      </c>
    </row>
    <row r="491" hidden="1" spans="2:6">
      <c r="B491" t="str">
        <f t="shared" si="20"/>
        <v>42070203</v>
      </c>
      <c r="C491" t="s">
        <v>6</v>
      </c>
      <c r="D491" t="s">
        <v>28</v>
      </c>
      <c r="E491" t="str">
        <f>"201407"</f>
        <v>201407</v>
      </c>
      <c r="F491" t="s">
        <v>8</v>
      </c>
    </row>
    <row r="492" hidden="1" spans="2:6">
      <c r="B492" t="str">
        <f t="shared" si="20"/>
        <v>42070203</v>
      </c>
      <c r="C492" t="s">
        <v>6</v>
      </c>
      <c r="D492" t="s">
        <v>28</v>
      </c>
      <c r="E492" t="str">
        <f>"201411"</f>
        <v>201411</v>
      </c>
      <c r="F492" t="s">
        <v>8</v>
      </c>
    </row>
    <row r="493" hidden="1" spans="2:6">
      <c r="B493" t="str">
        <f t="shared" si="20"/>
        <v>42070203</v>
      </c>
      <c r="C493" t="s">
        <v>6</v>
      </c>
      <c r="D493" t="s">
        <v>28</v>
      </c>
      <c r="E493" t="str">
        <f>"201507"</f>
        <v>201507</v>
      </c>
      <c r="F493" t="s">
        <v>8</v>
      </c>
    </row>
    <row r="494" hidden="1" spans="2:6">
      <c r="B494" t="str">
        <f t="shared" si="20"/>
        <v>42070203</v>
      </c>
      <c r="C494" t="s">
        <v>6</v>
      </c>
      <c r="D494" t="s">
        <v>28</v>
      </c>
      <c r="E494" t="str">
        <f>"201507"</f>
        <v>201507</v>
      </c>
      <c r="F494" t="s">
        <v>8</v>
      </c>
    </row>
    <row r="495" hidden="1" spans="2:6">
      <c r="B495" t="str">
        <f t="shared" si="20"/>
        <v>42070203</v>
      </c>
      <c r="C495" t="s">
        <v>6</v>
      </c>
      <c r="D495" t="s">
        <v>29</v>
      </c>
      <c r="E495" t="str">
        <f>"201211"</f>
        <v>201211</v>
      </c>
      <c r="F495" t="s">
        <v>8</v>
      </c>
    </row>
    <row r="496" hidden="1" spans="2:6">
      <c r="B496" t="str">
        <f t="shared" si="20"/>
        <v>42070203</v>
      </c>
      <c r="C496" t="s">
        <v>6</v>
      </c>
      <c r="D496" t="s">
        <v>29</v>
      </c>
      <c r="E496" t="str">
        <f>"201206"</f>
        <v>201206</v>
      </c>
      <c r="F496" t="s">
        <v>8</v>
      </c>
    </row>
    <row r="497" hidden="1" spans="2:6">
      <c r="B497" t="str">
        <f t="shared" si="20"/>
        <v>42070203</v>
      </c>
      <c r="C497" t="s">
        <v>6</v>
      </c>
      <c r="D497" t="s">
        <v>29</v>
      </c>
      <c r="E497" t="str">
        <f>"201205"</f>
        <v>201205</v>
      </c>
      <c r="F497" t="s">
        <v>8</v>
      </c>
    </row>
    <row r="498" hidden="1" spans="2:6">
      <c r="B498" t="str">
        <f t="shared" si="20"/>
        <v>42070203</v>
      </c>
      <c r="C498" t="s">
        <v>6</v>
      </c>
      <c r="D498" t="s">
        <v>29</v>
      </c>
      <c r="E498" t="str">
        <f>"201310"</f>
        <v>201310</v>
      </c>
      <c r="F498" t="s">
        <v>8</v>
      </c>
    </row>
    <row r="499" hidden="1" spans="2:6">
      <c r="B499" t="str">
        <f t="shared" si="20"/>
        <v>42070203</v>
      </c>
      <c r="C499" t="s">
        <v>6</v>
      </c>
      <c r="D499" t="s">
        <v>29</v>
      </c>
      <c r="E499" t="str">
        <f>"201003"</f>
        <v>201003</v>
      </c>
      <c r="F499" t="s">
        <v>8</v>
      </c>
    </row>
    <row r="500" hidden="1" spans="2:6">
      <c r="B500" t="str">
        <f t="shared" si="20"/>
        <v>42070203</v>
      </c>
      <c r="C500" t="s">
        <v>6</v>
      </c>
      <c r="D500" t="s">
        <v>29</v>
      </c>
      <c r="E500" t="str">
        <f>"201007"</f>
        <v>201007</v>
      </c>
      <c r="F500" t="s">
        <v>8</v>
      </c>
    </row>
    <row r="501" hidden="1" spans="2:6">
      <c r="B501" t="str">
        <f t="shared" si="20"/>
        <v>42070203</v>
      </c>
      <c r="C501" t="s">
        <v>6</v>
      </c>
      <c r="D501" t="s">
        <v>29</v>
      </c>
      <c r="E501" t="str">
        <f>"201105"</f>
        <v>201105</v>
      </c>
      <c r="F501" t="s">
        <v>8</v>
      </c>
    </row>
    <row r="502" hidden="1" spans="2:6">
      <c r="B502" t="str">
        <f t="shared" si="20"/>
        <v>42070203</v>
      </c>
      <c r="C502" t="s">
        <v>6</v>
      </c>
      <c r="D502" t="s">
        <v>29</v>
      </c>
      <c r="E502" t="str">
        <f>"201107"</f>
        <v>201107</v>
      </c>
      <c r="F502" t="s">
        <v>8</v>
      </c>
    </row>
    <row r="503" hidden="1" spans="2:6">
      <c r="B503" t="str">
        <f t="shared" si="20"/>
        <v>42070203</v>
      </c>
      <c r="C503" t="s">
        <v>6</v>
      </c>
      <c r="D503" t="s">
        <v>29</v>
      </c>
      <c r="E503" t="str">
        <f t="shared" ref="E503:E511" si="22">"201001"</f>
        <v>201001</v>
      </c>
      <c r="F503" t="s">
        <v>8</v>
      </c>
    </row>
    <row r="504" hidden="1" spans="2:6">
      <c r="B504" t="str">
        <f t="shared" si="20"/>
        <v>42070203</v>
      </c>
      <c r="C504" t="s">
        <v>6</v>
      </c>
      <c r="D504" t="s">
        <v>29</v>
      </c>
      <c r="E504" t="str">
        <f t="shared" si="22"/>
        <v>201001</v>
      </c>
      <c r="F504" t="s">
        <v>8</v>
      </c>
    </row>
    <row r="505" hidden="1" spans="2:6">
      <c r="B505" t="str">
        <f t="shared" si="20"/>
        <v>42070203</v>
      </c>
      <c r="C505" t="s">
        <v>6</v>
      </c>
      <c r="D505" t="s">
        <v>29</v>
      </c>
      <c r="E505" t="str">
        <f t="shared" si="22"/>
        <v>201001</v>
      </c>
      <c r="F505" t="s">
        <v>8</v>
      </c>
    </row>
    <row r="506" hidden="1" spans="2:6">
      <c r="B506" t="str">
        <f t="shared" si="20"/>
        <v>42070203</v>
      </c>
      <c r="C506" t="s">
        <v>6</v>
      </c>
      <c r="D506" t="s">
        <v>29</v>
      </c>
      <c r="E506" t="str">
        <f t="shared" si="22"/>
        <v>201001</v>
      </c>
      <c r="F506" t="s">
        <v>8</v>
      </c>
    </row>
    <row r="507" hidden="1" spans="2:6">
      <c r="B507" t="str">
        <f t="shared" si="20"/>
        <v>42070203</v>
      </c>
      <c r="C507" t="s">
        <v>6</v>
      </c>
      <c r="D507" t="s">
        <v>29</v>
      </c>
      <c r="E507" t="str">
        <f t="shared" si="22"/>
        <v>201001</v>
      </c>
      <c r="F507" t="s">
        <v>8</v>
      </c>
    </row>
    <row r="508" hidden="1" spans="2:6">
      <c r="B508" t="str">
        <f t="shared" si="20"/>
        <v>42070203</v>
      </c>
      <c r="C508" t="s">
        <v>6</v>
      </c>
      <c r="D508" t="s">
        <v>29</v>
      </c>
      <c r="E508" t="str">
        <f t="shared" si="22"/>
        <v>201001</v>
      </c>
      <c r="F508" t="s">
        <v>8</v>
      </c>
    </row>
    <row r="509" hidden="1" spans="2:6">
      <c r="B509" t="str">
        <f t="shared" si="20"/>
        <v>42070203</v>
      </c>
      <c r="C509" t="s">
        <v>6</v>
      </c>
      <c r="D509" t="s">
        <v>29</v>
      </c>
      <c r="E509" t="str">
        <f t="shared" si="22"/>
        <v>201001</v>
      </c>
      <c r="F509" t="s">
        <v>8</v>
      </c>
    </row>
    <row r="510" hidden="1" spans="2:6">
      <c r="B510" t="str">
        <f t="shared" si="20"/>
        <v>42070203</v>
      </c>
      <c r="C510" t="s">
        <v>6</v>
      </c>
      <c r="D510" t="s">
        <v>29</v>
      </c>
      <c r="E510" t="str">
        <f t="shared" si="22"/>
        <v>201001</v>
      </c>
      <c r="F510" t="s">
        <v>8</v>
      </c>
    </row>
    <row r="511" hidden="1" spans="2:6">
      <c r="B511" t="str">
        <f t="shared" si="20"/>
        <v>42070203</v>
      </c>
      <c r="C511" t="s">
        <v>6</v>
      </c>
      <c r="D511" t="s">
        <v>29</v>
      </c>
      <c r="E511" t="str">
        <f t="shared" si="22"/>
        <v>201001</v>
      </c>
      <c r="F511" t="s">
        <v>8</v>
      </c>
    </row>
    <row r="512" hidden="1" spans="2:6">
      <c r="B512" t="str">
        <f t="shared" si="20"/>
        <v>42070203</v>
      </c>
      <c r="C512" t="s">
        <v>6</v>
      </c>
      <c r="D512" t="s">
        <v>29</v>
      </c>
      <c r="E512" t="str">
        <f>"202303"</f>
        <v>202303</v>
      </c>
      <c r="F512" t="s">
        <v>8</v>
      </c>
    </row>
    <row r="513" hidden="1" spans="2:6">
      <c r="B513" t="str">
        <f t="shared" si="20"/>
        <v>42070203</v>
      </c>
      <c r="C513" t="s">
        <v>6</v>
      </c>
      <c r="D513" t="s">
        <v>29</v>
      </c>
      <c r="E513" t="str">
        <f>"202306"</f>
        <v>202306</v>
      </c>
      <c r="F513" t="s">
        <v>8</v>
      </c>
    </row>
    <row r="514" hidden="1" spans="2:6">
      <c r="B514" t="str">
        <f t="shared" si="20"/>
        <v>42070203</v>
      </c>
      <c r="C514" t="s">
        <v>6</v>
      </c>
      <c r="D514" t="s">
        <v>29</v>
      </c>
      <c r="E514" t="str">
        <f>"202212"</f>
        <v>202212</v>
      </c>
      <c r="F514" t="s">
        <v>8</v>
      </c>
    </row>
    <row r="515" hidden="1" spans="2:6">
      <c r="B515" t="str">
        <f t="shared" ref="B515:B578" si="23">"42070203"</f>
        <v>42070203</v>
      </c>
      <c r="C515" t="s">
        <v>6</v>
      </c>
      <c r="D515" t="s">
        <v>29</v>
      </c>
      <c r="E515" t="str">
        <f>"202207"</f>
        <v>202207</v>
      </c>
      <c r="F515" t="s">
        <v>8</v>
      </c>
    </row>
    <row r="516" hidden="1" spans="2:6">
      <c r="B516" t="str">
        <f t="shared" si="23"/>
        <v>42070203</v>
      </c>
      <c r="C516" t="s">
        <v>6</v>
      </c>
      <c r="D516" t="s">
        <v>29</v>
      </c>
      <c r="E516" t="str">
        <f>"202112"</f>
        <v>202112</v>
      </c>
      <c r="F516" t="s">
        <v>8</v>
      </c>
    </row>
    <row r="517" hidden="1" spans="2:6">
      <c r="B517" t="str">
        <f t="shared" si="23"/>
        <v>42070203</v>
      </c>
      <c r="C517" t="s">
        <v>6</v>
      </c>
      <c r="D517" t="s">
        <v>29</v>
      </c>
      <c r="E517" t="str">
        <f>"202110"</f>
        <v>202110</v>
      </c>
      <c r="F517" t="s">
        <v>8</v>
      </c>
    </row>
    <row r="518" hidden="1" spans="2:6">
      <c r="B518" t="str">
        <f t="shared" si="23"/>
        <v>42070203</v>
      </c>
      <c r="C518" t="s">
        <v>6</v>
      </c>
      <c r="D518" t="s">
        <v>29</v>
      </c>
      <c r="E518" t="str">
        <f>"202203"</f>
        <v>202203</v>
      </c>
      <c r="F518" t="s">
        <v>8</v>
      </c>
    </row>
    <row r="519" hidden="1" spans="2:6">
      <c r="B519" t="str">
        <f t="shared" si="23"/>
        <v>42070203</v>
      </c>
      <c r="C519" t="s">
        <v>6</v>
      </c>
      <c r="D519" t="s">
        <v>29</v>
      </c>
      <c r="E519" t="str">
        <f>"201004"</f>
        <v>201004</v>
      </c>
      <c r="F519" t="s">
        <v>8</v>
      </c>
    </row>
    <row r="520" hidden="1" spans="2:6">
      <c r="B520" t="str">
        <f t="shared" si="23"/>
        <v>42070203</v>
      </c>
      <c r="C520" t="s">
        <v>6</v>
      </c>
      <c r="D520" t="s">
        <v>29</v>
      </c>
      <c r="E520" t="str">
        <f>"201810"</f>
        <v>201810</v>
      </c>
      <c r="F520" t="s">
        <v>8</v>
      </c>
    </row>
    <row r="521" hidden="1" spans="2:6">
      <c r="B521" t="str">
        <f t="shared" si="23"/>
        <v>42070203</v>
      </c>
      <c r="C521" t="s">
        <v>6</v>
      </c>
      <c r="D521" t="s">
        <v>29</v>
      </c>
      <c r="E521" t="str">
        <f>"201911"</f>
        <v>201911</v>
      </c>
      <c r="F521" t="s">
        <v>8</v>
      </c>
    </row>
    <row r="522" hidden="1" spans="2:6">
      <c r="B522" t="str">
        <f t="shared" si="23"/>
        <v>42070203</v>
      </c>
      <c r="C522" t="s">
        <v>6</v>
      </c>
      <c r="D522" t="s">
        <v>29</v>
      </c>
      <c r="E522" t="str">
        <f>"201805"</f>
        <v>201805</v>
      </c>
      <c r="F522" t="s">
        <v>8</v>
      </c>
    </row>
    <row r="523" hidden="1" spans="2:6">
      <c r="B523" t="str">
        <f t="shared" si="23"/>
        <v>42070203</v>
      </c>
      <c r="C523" t="s">
        <v>6</v>
      </c>
      <c r="D523" t="s">
        <v>29</v>
      </c>
      <c r="E523" t="str">
        <f>"201609"</f>
        <v>201609</v>
      </c>
      <c r="F523" t="s">
        <v>8</v>
      </c>
    </row>
    <row r="524" hidden="1" spans="2:6">
      <c r="B524" t="str">
        <f t="shared" si="23"/>
        <v>42070203</v>
      </c>
      <c r="C524" t="s">
        <v>6</v>
      </c>
      <c r="D524" t="s">
        <v>29</v>
      </c>
      <c r="E524" t="str">
        <f>"201602"</f>
        <v>201602</v>
      </c>
      <c r="F524" t="s">
        <v>8</v>
      </c>
    </row>
    <row r="525" hidden="1" spans="2:6">
      <c r="B525" t="str">
        <f t="shared" si="23"/>
        <v>42070203</v>
      </c>
      <c r="C525" t="s">
        <v>6</v>
      </c>
      <c r="D525" t="s">
        <v>29</v>
      </c>
      <c r="E525" t="str">
        <f>"201510"</f>
        <v>201510</v>
      </c>
      <c r="F525" t="s">
        <v>8</v>
      </c>
    </row>
    <row r="526" hidden="1" spans="2:6">
      <c r="B526" t="str">
        <f t="shared" si="23"/>
        <v>42070203</v>
      </c>
      <c r="C526" t="s">
        <v>6</v>
      </c>
      <c r="D526" t="s">
        <v>29</v>
      </c>
      <c r="E526" t="str">
        <f>"201506"</f>
        <v>201506</v>
      </c>
      <c r="F526" t="s">
        <v>8</v>
      </c>
    </row>
    <row r="527" hidden="1" spans="2:6">
      <c r="B527" t="str">
        <f t="shared" si="23"/>
        <v>42070203</v>
      </c>
      <c r="C527" t="s">
        <v>6</v>
      </c>
      <c r="D527" t="s">
        <v>29</v>
      </c>
      <c r="E527" t="str">
        <f>"201408"</f>
        <v>201408</v>
      </c>
      <c r="F527" t="s">
        <v>8</v>
      </c>
    </row>
    <row r="528" hidden="1" spans="2:6">
      <c r="B528" t="str">
        <f t="shared" si="23"/>
        <v>42070203</v>
      </c>
      <c r="C528" t="s">
        <v>6</v>
      </c>
      <c r="D528" t="s">
        <v>29</v>
      </c>
      <c r="E528" t="str">
        <f>"201402"</f>
        <v>201402</v>
      </c>
      <c r="F528" t="s">
        <v>8</v>
      </c>
    </row>
    <row r="529" hidden="1" spans="2:6">
      <c r="B529" t="str">
        <f t="shared" si="23"/>
        <v>42070203</v>
      </c>
      <c r="C529" t="s">
        <v>6</v>
      </c>
      <c r="D529" t="s">
        <v>30</v>
      </c>
      <c r="E529" t="str">
        <f>"201608"</f>
        <v>201608</v>
      </c>
      <c r="F529" t="s">
        <v>8</v>
      </c>
    </row>
    <row r="530" hidden="1" spans="2:6">
      <c r="B530" t="str">
        <f t="shared" si="23"/>
        <v>42070203</v>
      </c>
      <c r="C530" t="s">
        <v>6</v>
      </c>
      <c r="D530" t="s">
        <v>30</v>
      </c>
      <c r="E530" t="str">
        <f>"201209"</f>
        <v>201209</v>
      </c>
      <c r="F530" t="s">
        <v>8</v>
      </c>
    </row>
    <row r="531" hidden="1" spans="2:6">
      <c r="B531" t="str">
        <f t="shared" si="23"/>
        <v>42070203</v>
      </c>
      <c r="C531" t="s">
        <v>6</v>
      </c>
      <c r="D531" t="s">
        <v>30</v>
      </c>
      <c r="E531" t="str">
        <f>"201311"</f>
        <v>201311</v>
      </c>
      <c r="F531" t="s">
        <v>8</v>
      </c>
    </row>
    <row r="532" hidden="1" spans="2:6">
      <c r="B532" t="str">
        <f t="shared" si="23"/>
        <v>42070203</v>
      </c>
      <c r="C532" t="s">
        <v>6</v>
      </c>
      <c r="D532" t="s">
        <v>30</v>
      </c>
      <c r="E532" t="str">
        <f>"201303"</f>
        <v>201303</v>
      </c>
      <c r="F532" t="s">
        <v>8</v>
      </c>
    </row>
    <row r="533" hidden="1" spans="2:6">
      <c r="B533" t="str">
        <f t="shared" si="23"/>
        <v>42070203</v>
      </c>
      <c r="C533" t="s">
        <v>6</v>
      </c>
      <c r="D533" t="s">
        <v>30</v>
      </c>
      <c r="E533" t="str">
        <f>"201009"</f>
        <v>201009</v>
      </c>
      <c r="F533" t="s">
        <v>8</v>
      </c>
    </row>
    <row r="534" hidden="1" spans="2:6">
      <c r="B534" t="str">
        <f t="shared" si="23"/>
        <v>42070203</v>
      </c>
      <c r="C534" t="s">
        <v>6</v>
      </c>
      <c r="D534" t="s">
        <v>30</v>
      </c>
      <c r="E534" t="str">
        <f>"201111"</f>
        <v>201111</v>
      </c>
      <c r="F534" t="s">
        <v>8</v>
      </c>
    </row>
    <row r="535" hidden="1" spans="2:6">
      <c r="B535" t="str">
        <f t="shared" si="23"/>
        <v>42070203</v>
      </c>
      <c r="C535" t="s">
        <v>6</v>
      </c>
      <c r="D535" t="s">
        <v>30</v>
      </c>
      <c r="E535" t="str">
        <f>"201102"</f>
        <v>201102</v>
      </c>
      <c r="F535" t="s">
        <v>8</v>
      </c>
    </row>
    <row r="536" hidden="1" spans="2:6">
      <c r="B536" t="str">
        <f t="shared" si="23"/>
        <v>42070203</v>
      </c>
      <c r="C536" t="s">
        <v>6</v>
      </c>
      <c r="D536" t="s">
        <v>30</v>
      </c>
      <c r="E536" t="str">
        <f>"201107"</f>
        <v>201107</v>
      </c>
      <c r="F536" t="s">
        <v>8</v>
      </c>
    </row>
    <row r="537" hidden="1" spans="2:6">
      <c r="B537" t="str">
        <f t="shared" si="23"/>
        <v>42070203</v>
      </c>
      <c r="C537" t="s">
        <v>6</v>
      </c>
      <c r="D537" t="s">
        <v>30</v>
      </c>
      <c r="E537" t="str">
        <f>"201108"</f>
        <v>201108</v>
      </c>
      <c r="F537" t="s">
        <v>8</v>
      </c>
    </row>
    <row r="538" hidden="1" spans="2:6">
      <c r="B538" t="str">
        <f t="shared" si="23"/>
        <v>42070203</v>
      </c>
      <c r="C538" t="s">
        <v>6</v>
      </c>
      <c r="D538" t="s">
        <v>30</v>
      </c>
      <c r="E538" t="str">
        <f t="shared" ref="E538:E551" si="24">"201001"</f>
        <v>201001</v>
      </c>
      <c r="F538" t="s">
        <v>8</v>
      </c>
    </row>
    <row r="539" hidden="1" spans="2:6">
      <c r="B539" t="str">
        <f t="shared" si="23"/>
        <v>42070203</v>
      </c>
      <c r="C539" t="s">
        <v>6</v>
      </c>
      <c r="D539" t="s">
        <v>30</v>
      </c>
      <c r="E539" t="str">
        <f t="shared" si="24"/>
        <v>201001</v>
      </c>
      <c r="F539" t="s">
        <v>8</v>
      </c>
    </row>
    <row r="540" hidden="1" spans="2:6">
      <c r="B540" t="str">
        <f t="shared" si="23"/>
        <v>42070203</v>
      </c>
      <c r="C540" t="s">
        <v>6</v>
      </c>
      <c r="D540" t="s">
        <v>30</v>
      </c>
      <c r="E540" t="str">
        <f t="shared" si="24"/>
        <v>201001</v>
      </c>
      <c r="F540" t="s">
        <v>8</v>
      </c>
    </row>
    <row r="541" hidden="1" spans="2:6">
      <c r="B541" t="str">
        <f t="shared" si="23"/>
        <v>42070203</v>
      </c>
      <c r="C541" t="s">
        <v>6</v>
      </c>
      <c r="D541" t="s">
        <v>30</v>
      </c>
      <c r="E541" t="str">
        <f t="shared" si="24"/>
        <v>201001</v>
      </c>
      <c r="F541" t="s">
        <v>8</v>
      </c>
    </row>
    <row r="542" hidden="1" spans="2:6">
      <c r="B542" t="str">
        <f t="shared" si="23"/>
        <v>42070203</v>
      </c>
      <c r="C542" t="s">
        <v>6</v>
      </c>
      <c r="D542" t="s">
        <v>30</v>
      </c>
      <c r="E542" t="str">
        <f t="shared" si="24"/>
        <v>201001</v>
      </c>
      <c r="F542" t="s">
        <v>8</v>
      </c>
    </row>
    <row r="543" hidden="1" spans="2:6">
      <c r="B543" t="str">
        <f t="shared" si="23"/>
        <v>42070203</v>
      </c>
      <c r="C543" t="s">
        <v>6</v>
      </c>
      <c r="D543" t="s">
        <v>30</v>
      </c>
      <c r="E543" t="str">
        <f t="shared" si="24"/>
        <v>201001</v>
      </c>
      <c r="F543" t="s">
        <v>8</v>
      </c>
    </row>
    <row r="544" hidden="1" spans="2:6">
      <c r="B544" t="str">
        <f t="shared" si="23"/>
        <v>42070203</v>
      </c>
      <c r="C544" t="s">
        <v>6</v>
      </c>
      <c r="D544" t="s">
        <v>30</v>
      </c>
      <c r="E544" t="str">
        <f t="shared" si="24"/>
        <v>201001</v>
      </c>
      <c r="F544" t="s">
        <v>8</v>
      </c>
    </row>
    <row r="545" hidden="1" spans="2:6">
      <c r="B545" t="str">
        <f t="shared" si="23"/>
        <v>42070203</v>
      </c>
      <c r="C545" t="s">
        <v>6</v>
      </c>
      <c r="D545" t="s">
        <v>30</v>
      </c>
      <c r="E545" t="str">
        <f t="shared" si="24"/>
        <v>201001</v>
      </c>
      <c r="F545" t="s">
        <v>8</v>
      </c>
    </row>
    <row r="546" hidden="1" spans="2:6">
      <c r="B546" t="str">
        <f t="shared" si="23"/>
        <v>42070203</v>
      </c>
      <c r="C546" t="s">
        <v>6</v>
      </c>
      <c r="D546" t="s">
        <v>30</v>
      </c>
      <c r="E546" t="str">
        <f t="shared" si="24"/>
        <v>201001</v>
      </c>
      <c r="F546" t="s">
        <v>8</v>
      </c>
    </row>
    <row r="547" hidden="1" spans="2:6">
      <c r="B547" t="str">
        <f t="shared" si="23"/>
        <v>42070203</v>
      </c>
      <c r="C547" t="s">
        <v>6</v>
      </c>
      <c r="D547" t="s">
        <v>30</v>
      </c>
      <c r="E547" t="str">
        <f t="shared" si="24"/>
        <v>201001</v>
      </c>
      <c r="F547" t="s">
        <v>8</v>
      </c>
    </row>
    <row r="548" hidden="1" spans="2:6">
      <c r="B548" t="str">
        <f t="shared" si="23"/>
        <v>42070203</v>
      </c>
      <c r="C548" t="s">
        <v>6</v>
      </c>
      <c r="D548" t="s">
        <v>30</v>
      </c>
      <c r="E548" t="str">
        <f t="shared" si="24"/>
        <v>201001</v>
      </c>
      <c r="F548" t="s">
        <v>8</v>
      </c>
    </row>
    <row r="549" hidden="1" spans="2:6">
      <c r="B549" t="str">
        <f t="shared" si="23"/>
        <v>42070203</v>
      </c>
      <c r="C549" t="s">
        <v>6</v>
      </c>
      <c r="D549" t="s">
        <v>30</v>
      </c>
      <c r="E549" t="str">
        <f t="shared" si="24"/>
        <v>201001</v>
      </c>
      <c r="F549" t="s">
        <v>8</v>
      </c>
    </row>
    <row r="550" hidden="1" spans="2:6">
      <c r="B550" t="str">
        <f t="shared" si="23"/>
        <v>42070203</v>
      </c>
      <c r="C550" t="s">
        <v>6</v>
      </c>
      <c r="D550" t="s">
        <v>30</v>
      </c>
      <c r="E550" t="str">
        <f t="shared" si="24"/>
        <v>201001</v>
      </c>
      <c r="F550" t="s">
        <v>8</v>
      </c>
    </row>
    <row r="551" hidden="1" spans="2:6">
      <c r="B551" t="str">
        <f t="shared" si="23"/>
        <v>42070203</v>
      </c>
      <c r="C551" t="s">
        <v>6</v>
      </c>
      <c r="D551" t="s">
        <v>30</v>
      </c>
      <c r="E551" t="str">
        <f t="shared" si="24"/>
        <v>201001</v>
      </c>
      <c r="F551" t="s">
        <v>8</v>
      </c>
    </row>
    <row r="552" hidden="1" spans="2:6">
      <c r="B552" t="str">
        <f t="shared" si="23"/>
        <v>42070203</v>
      </c>
      <c r="C552" t="s">
        <v>6</v>
      </c>
      <c r="D552" t="s">
        <v>30</v>
      </c>
      <c r="E552" t="str">
        <f>"202303"</f>
        <v>202303</v>
      </c>
      <c r="F552" t="s">
        <v>8</v>
      </c>
    </row>
    <row r="553" hidden="1" spans="2:6">
      <c r="B553" t="str">
        <f t="shared" si="23"/>
        <v>42070203</v>
      </c>
      <c r="C553" t="s">
        <v>6</v>
      </c>
      <c r="D553" t="s">
        <v>30</v>
      </c>
      <c r="E553" t="str">
        <f>"202208"</f>
        <v>202208</v>
      </c>
      <c r="F553" t="s">
        <v>8</v>
      </c>
    </row>
    <row r="554" hidden="1" spans="2:6">
      <c r="B554" t="str">
        <f t="shared" si="23"/>
        <v>42070203</v>
      </c>
      <c r="C554" t="s">
        <v>6</v>
      </c>
      <c r="D554" t="s">
        <v>30</v>
      </c>
      <c r="E554" t="str">
        <f>"202207"</f>
        <v>202207</v>
      </c>
      <c r="F554" t="s">
        <v>8</v>
      </c>
    </row>
    <row r="555" hidden="1" spans="2:6">
      <c r="B555" t="str">
        <f t="shared" si="23"/>
        <v>42070203</v>
      </c>
      <c r="C555" t="s">
        <v>6</v>
      </c>
      <c r="D555" t="s">
        <v>30</v>
      </c>
      <c r="E555" t="str">
        <f>"202206"</f>
        <v>202206</v>
      </c>
      <c r="F555" t="s">
        <v>8</v>
      </c>
    </row>
    <row r="556" hidden="1" spans="2:6">
      <c r="B556" t="str">
        <f t="shared" si="23"/>
        <v>42070203</v>
      </c>
      <c r="C556" t="s">
        <v>6</v>
      </c>
      <c r="D556" t="s">
        <v>30</v>
      </c>
      <c r="E556" t="str">
        <f>"202109"</f>
        <v>202109</v>
      </c>
      <c r="F556" t="s">
        <v>8</v>
      </c>
    </row>
    <row r="557" hidden="1" spans="2:6">
      <c r="B557" t="str">
        <f t="shared" si="23"/>
        <v>42070203</v>
      </c>
      <c r="C557" t="s">
        <v>6</v>
      </c>
      <c r="D557" t="s">
        <v>30</v>
      </c>
      <c r="E557" t="str">
        <f>"202104"</f>
        <v>202104</v>
      </c>
      <c r="F557" t="s">
        <v>8</v>
      </c>
    </row>
    <row r="558" hidden="1" spans="2:6">
      <c r="B558" t="str">
        <f t="shared" si="23"/>
        <v>42070203</v>
      </c>
      <c r="C558" t="s">
        <v>6</v>
      </c>
      <c r="D558" t="s">
        <v>30</v>
      </c>
      <c r="E558" t="str">
        <f>"202011"</f>
        <v>202011</v>
      </c>
      <c r="F558" t="s">
        <v>8</v>
      </c>
    </row>
    <row r="559" hidden="1" spans="2:6">
      <c r="B559" t="str">
        <f t="shared" si="23"/>
        <v>42070203</v>
      </c>
      <c r="C559" t="s">
        <v>6</v>
      </c>
      <c r="D559" t="s">
        <v>30</v>
      </c>
      <c r="E559" t="str">
        <f>"201808"</f>
        <v>201808</v>
      </c>
      <c r="F559" t="s">
        <v>8</v>
      </c>
    </row>
    <row r="560" hidden="1" spans="2:6">
      <c r="B560" t="str">
        <f t="shared" si="23"/>
        <v>42070203</v>
      </c>
      <c r="C560" t="s">
        <v>6</v>
      </c>
      <c r="D560" t="s">
        <v>30</v>
      </c>
      <c r="E560" t="str">
        <f>"201712"</f>
        <v>201712</v>
      </c>
      <c r="F560" t="s">
        <v>8</v>
      </c>
    </row>
    <row r="561" hidden="1" spans="2:6">
      <c r="B561" t="str">
        <f t="shared" si="23"/>
        <v>42070203</v>
      </c>
      <c r="C561" t="s">
        <v>6</v>
      </c>
      <c r="D561" t="s">
        <v>30</v>
      </c>
      <c r="E561" t="str">
        <f>"201801"</f>
        <v>201801</v>
      </c>
      <c r="F561" t="s">
        <v>8</v>
      </c>
    </row>
    <row r="562" hidden="1" spans="2:6">
      <c r="B562" t="str">
        <f t="shared" si="23"/>
        <v>42070203</v>
      </c>
      <c r="C562" t="s">
        <v>6</v>
      </c>
      <c r="D562" t="s">
        <v>30</v>
      </c>
      <c r="E562" t="str">
        <f>"201708"</f>
        <v>201708</v>
      </c>
      <c r="F562" t="s">
        <v>8</v>
      </c>
    </row>
    <row r="563" hidden="1" spans="2:6">
      <c r="B563" t="str">
        <f t="shared" si="23"/>
        <v>42070203</v>
      </c>
      <c r="C563" t="s">
        <v>6</v>
      </c>
      <c r="D563" t="s">
        <v>30</v>
      </c>
      <c r="E563" t="str">
        <f>"201707"</f>
        <v>201707</v>
      </c>
      <c r="F563" t="s">
        <v>8</v>
      </c>
    </row>
    <row r="564" hidden="1" spans="2:6">
      <c r="B564" t="str">
        <f t="shared" si="23"/>
        <v>42070203</v>
      </c>
      <c r="C564" t="s">
        <v>6</v>
      </c>
      <c r="D564" t="s">
        <v>30</v>
      </c>
      <c r="E564" t="str">
        <f>"201709"</f>
        <v>201709</v>
      </c>
      <c r="F564" t="s">
        <v>8</v>
      </c>
    </row>
    <row r="565" hidden="1" spans="2:6">
      <c r="B565" t="str">
        <f t="shared" si="23"/>
        <v>42070203</v>
      </c>
      <c r="C565" t="s">
        <v>6</v>
      </c>
      <c r="D565" t="s">
        <v>30</v>
      </c>
      <c r="E565" t="str">
        <f>"201801"</f>
        <v>201801</v>
      </c>
      <c r="F565" t="s">
        <v>8</v>
      </c>
    </row>
    <row r="566" hidden="1" spans="2:6">
      <c r="B566" t="str">
        <f t="shared" si="23"/>
        <v>42070203</v>
      </c>
      <c r="C566" t="s">
        <v>6</v>
      </c>
      <c r="D566" t="s">
        <v>30</v>
      </c>
      <c r="E566" t="str">
        <f>"201608"</f>
        <v>201608</v>
      </c>
      <c r="F566" t="s">
        <v>8</v>
      </c>
    </row>
    <row r="567" hidden="1" spans="2:6">
      <c r="B567" t="str">
        <f t="shared" si="23"/>
        <v>42070203</v>
      </c>
      <c r="C567" t="s">
        <v>6</v>
      </c>
      <c r="D567" t="s">
        <v>30</v>
      </c>
      <c r="E567" t="str">
        <f>"201602"</f>
        <v>201602</v>
      </c>
      <c r="F567" t="s">
        <v>8</v>
      </c>
    </row>
    <row r="568" hidden="1" spans="2:6">
      <c r="B568" t="str">
        <f t="shared" si="23"/>
        <v>42070203</v>
      </c>
      <c r="C568" t="s">
        <v>6</v>
      </c>
      <c r="D568" t="s">
        <v>30</v>
      </c>
      <c r="E568" t="str">
        <f>"201701"</f>
        <v>201701</v>
      </c>
      <c r="F568" t="s">
        <v>8</v>
      </c>
    </row>
    <row r="569" hidden="1" spans="2:6">
      <c r="B569" t="str">
        <f t="shared" si="23"/>
        <v>42070203</v>
      </c>
      <c r="C569" t="s">
        <v>6</v>
      </c>
      <c r="D569" t="s">
        <v>31</v>
      </c>
      <c r="E569" t="str">
        <f>"201205"</f>
        <v>201205</v>
      </c>
      <c r="F569" t="s">
        <v>8</v>
      </c>
    </row>
    <row r="570" hidden="1" spans="2:6">
      <c r="B570" t="str">
        <f t="shared" si="23"/>
        <v>42070203</v>
      </c>
      <c r="C570" t="s">
        <v>6</v>
      </c>
      <c r="D570" t="s">
        <v>31</v>
      </c>
      <c r="E570" t="str">
        <f>"201203"</f>
        <v>201203</v>
      </c>
      <c r="F570" t="s">
        <v>8</v>
      </c>
    </row>
    <row r="571" hidden="1" spans="2:6">
      <c r="B571" t="str">
        <f t="shared" si="23"/>
        <v>42070203</v>
      </c>
      <c r="C571" t="s">
        <v>6</v>
      </c>
      <c r="D571" t="s">
        <v>31</v>
      </c>
      <c r="E571" t="str">
        <f>"201301"</f>
        <v>201301</v>
      </c>
      <c r="F571" t="s">
        <v>8</v>
      </c>
    </row>
    <row r="572" hidden="1" spans="2:6">
      <c r="B572" t="str">
        <f t="shared" si="23"/>
        <v>42070203</v>
      </c>
      <c r="C572" t="s">
        <v>6</v>
      </c>
      <c r="D572" t="s">
        <v>31</v>
      </c>
      <c r="E572" t="str">
        <f>"201301"</f>
        <v>201301</v>
      </c>
      <c r="F572" t="s">
        <v>8</v>
      </c>
    </row>
    <row r="573" hidden="1" spans="2:6">
      <c r="B573" t="str">
        <f t="shared" si="23"/>
        <v>42070203</v>
      </c>
      <c r="C573" t="s">
        <v>6</v>
      </c>
      <c r="D573" t="s">
        <v>31</v>
      </c>
      <c r="E573" t="str">
        <f>"201208"</f>
        <v>201208</v>
      </c>
      <c r="F573" t="s">
        <v>8</v>
      </c>
    </row>
    <row r="574" hidden="1" spans="2:6">
      <c r="B574" t="str">
        <f t="shared" si="23"/>
        <v>42070203</v>
      </c>
      <c r="C574" t="s">
        <v>6</v>
      </c>
      <c r="D574" t="s">
        <v>31</v>
      </c>
      <c r="E574" t="str">
        <f>"201209"</f>
        <v>201209</v>
      </c>
      <c r="F574" t="s">
        <v>8</v>
      </c>
    </row>
    <row r="575" hidden="1" spans="2:6">
      <c r="B575" t="str">
        <f t="shared" si="23"/>
        <v>42070203</v>
      </c>
      <c r="C575" t="s">
        <v>6</v>
      </c>
      <c r="D575" t="s">
        <v>31</v>
      </c>
      <c r="E575" t="str">
        <f>"201211"</f>
        <v>201211</v>
      </c>
      <c r="F575" t="s">
        <v>8</v>
      </c>
    </row>
    <row r="576" hidden="1" spans="2:6">
      <c r="B576" t="str">
        <f t="shared" si="23"/>
        <v>42070203</v>
      </c>
      <c r="C576" t="s">
        <v>6</v>
      </c>
      <c r="D576" t="s">
        <v>31</v>
      </c>
      <c r="E576" t="str">
        <f>"201211"</f>
        <v>201211</v>
      </c>
      <c r="F576" t="s">
        <v>8</v>
      </c>
    </row>
    <row r="577" hidden="1" spans="2:6">
      <c r="B577" t="str">
        <f t="shared" si="23"/>
        <v>42070203</v>
      </c>
      <c r="C577" t="s">
        <v>6</v>
      </c>
      <c r="D577" t="s">
        <v>31</v>
      </c>
      <c r="E577" t="str">
        <f>"201307"</f>
        <v>201307</v>
      </c>
      <c r="F577" t="s">
        <v>8</v>
      </c>
    </row>
    <row r="578" hidden="1" spans="2:6">
      <c r="B578" t="str">
        <f t="shared" si="23"/>
        <v>42070203</v>
      </c>
      <c r="C578" t="s">
        <v>6</v>
      </c>
      <c r="D578" t="s">
        <v>31</v>
      </c>
      <c r="E578" t="str">
        <f>"201308"</f>
        <v>201308</v>
      </c>
      <c r="F578" t="s">
        <v>8</v>
      </c>
    </row>
    <row r="579" hidden="1" spans="2:6">
      <c r="B579" t="str">
        <f t="shared" ref="B579:B642" si="25">"42070203"</f>
        <v>42070203</v>
      </c>
      <c r="C579" t="s">
        <v>6</v>
      </c>
      <c r="D579" t="s">
        <v>31</v>
      </c>
      <c r="E579" t="str">
        <f>"201401"</f>
        <v>201401</v>
      </c>
      <c r="F579" t="s">
        <v>8</v>
      </c>
    </row>
    <row r="580" hidden="1" spans="2:6">
      <c r="B580" t="str">
        <f t="shared" si="25"/>
        <v>42070203</v>
      </c>
      <c r="C580" t="s">
        <v>6</v>
      </c>
      <c r="D580" t="s">
        <v>31</v>
      </c>
      <c r="E580" t="str">
        <f>"201307"</f>
        <v>201307</v>
      </c>
      <c r="F580" t="s">
        <v>8</v>
      </c>
    </row>
    <row r="581" hidden="1" spans="2:6">
      <c r="B581" t="str">
        <f t="shared" si="25"/>
        <v>42070203</v>
      </c>
      <c r="C581" t="s">
        <v>6</v>
      </c>
      <c r="D581" t="s">
        <v>31</v>
      </c>
      <c r="E581" t="str">
        <f>"201008"</f>
        <v>201008</v>
      </c>
      <c r="F581" t="s">
        <v>8</v>
      </c>
    </row>
    <row r="582" hidden="1" spans="2:6">
      <c r="B582" t="str">
        <f t="shared" si="25"/>
        <v>42070203</v>
      </c>
      <c r="C582" t="s">
        <v>6</v>
      </c>
      <c r="D582" t="s">
        <v>31</v>
      </c>
      <c r="E582" t="str">
        <f>"201012"</f>
        <v>201012</v>
      </c>
      <c r="F582" t="s">
        <v>8</v>
      </c>
    </row>
    <row r="583" hidden="1" spans="2:6">
      <c r="B583" t="str">
        <f t="shared" si="25"/>
        <v>42070203</v>
      </c>
      <c r="C583" t="s">
        <v>6</v>
      </c>
      <c r="D583" t="s">
        <v>31</v>
      </c>
      <c r="E583" t="str">
        <f>"201201"</f>
        <v>201201</v>
      </c>
      <c r="F583" t="s">
        <v>8</v>
      </c>
    </row>
    <row r="584" hidden="1" spans="2:6">
      <c r="B584" t="str">
        <f t="shared" si="25"/>
        <v>42070203</v>
      </c>
      <c r="C584" t="s">
        <v>6</v>
      </c>
      <c r="D584" t="s">
        <v>31</v>
      </c>
      <c r="E584" t="str">
        <f>"201103"</f>
        <v>201103</v>
      </c>
      <c r="F584" t="s">
        <v>8</v>
      </c>
    </row>
    <row r="585" hidden="1" spans="2:6">
      <c r="B585" t="str">
        <f t="shared" si="25"/>
        <v>42070203</v>
      </c>
      <c r="C585" t="s">
        <v>6</v>
      </c>
      <c r="D585" t="s">
        <v>31</v>
      </c>
      <c r="E585" t="str">
        <f>"201109"</f>
        <v>201109</v>
      </c>
      <c r="F585" t="s">
        <v>8</v>
      </c>
    </row>
    <row r="586" hidden="1" spans="2:6">
      <c r="B586" t="str">
        <f t="shared" si="25"/>
        <v>42070203</v>
      </c>
      <c r="C586" t="s">
        <v>6</v>
      </c>
      <c r="D586" t="s">
        <v>31</v>
      </c>
      <c r="E586" t="str">
        <f>"201105"</f>
        <v>201105</v>
      </c>
      <c r="F586" t="s">
        <v>8</v>
      </c>
    </row>
    <row r="587" hidden="1" spans="2:6">
      <c r="B587" t="str">
        <f t="shared" si="25"/>
        <v>42070203</v>
      </c>
      <c r="C587" t="s">
        <v>6</v>
      </c>
      <c r="D587" t="s">
        <v>31</v>
      </c>
      <c r="E587" t="str">
        <f t="shared" ref="E587:E607" si="26">"201001"</f>
        <v>201001</v>
      </c>
      <c r="F587" t="s">
        <v>8</v>
      </c>
    </row>
    <row r="588" hidden="1" spans="2:6">
      <c r="B588" t="str">
        <f t="shared" si="25"/>
        <v>42070203</v>
      </c>
      <c r="C588" t="s">
        <v>6</v>
      </c>
      <c r="D588" t="s">
        <v>31</v>
      </c>
      <c r="E588" t="str">
        <f t="shared" si="26"/>
        <v>201001</v>
      </c>
      <c r="F588" t="s">
        <v>8</v>
      </c>
    </row>
    <row r="589" hidden="1" spans="2:6">
      <c r="B589" t="str">
        <f t="shared" si="25"/>
        <v>42070203</v>
      </c>
      <c r="C589" t="s">
        <v>6</v>
      </c>
      <c r="D589" t="s">
        <v>31</v>
      </c>
      <c r="E589" t="str">
        <f t="shared" si="26"/>
        <v>201001</v>
      </c>
      <c r="F589" t="s">
        <v>8</v>
      </c>
    </row>
    <row r="590" hidden="1" spans="2:6">
      <c r="B590" t="str">
        <f t="shared" si="25"/>
        <v>42070203</v>
      </c>
      <c r="C590" t="s">
        <v>6</v>
      </c>
      <c r="D590" t="s">
        <v>31</v>
      </c>
      <c r="E590" t="str">
        <f t="shared" si="26"/>
        <v>201001</v>
      </c>
      <c r="F590" t="s">
        <v>8</v>
      </c>
    </row>
    <row r="591" hidden="1" spans="2:6">
      <c r="B591" t="str">
        <f t="shared" si="25"/>
        <v>42070203</v>
      </c>
      <c r="C591" t="s">
        <v>6</v>
      </c>
      <c r="D591" t="s">
        <v>31</v>
      </c>
      <c r="E591" t="str">
        <f t="shared" si="26"/>
        <v>201001</v>
      </c>
      <c r="F591" t="s">
        <v>8</v>
      </c>
    </row>
    <row r="592" hidden="1" spans="2:6">
      <c r="B592" t="str">
        <f t="shared" si="25"/>
        <v>42070203</v>
      </c>
      <c r="C592" t="s">
        <v>6</v>
      </c>
      <c r="D592" t="s">
        <v>31</v>
      </c>
      <c r="E592" t="str">
        <f t="shared" si="26"/>
        <v>201001</v>
      </c>
      <c r="F592" t="s">
        <v>8</v>
      </c>
    </row>
    <row r="593" hidden="1" spans="2:6">
      <c r="B593" t="str">
        <f t="shared" si="25"/>
        <v>42070203</v>
      </c>
      <c r="C593" t="s">
        <v>6</v>
      </c>
      <c r="D593" t="s">
        <v>31</v>
      </c>
      <c r="E593" t="str">
        <f t="shared" si="26"/>
        <v>201001</v>
      </c>
      <c r="F593" t="s">
        <v>8</v>
      </c>
    </row>
    <row r="594" hidden="1" spans="2:6">
      <c r="B594" t="str">
        <f t="shared" si="25"/>
        <v>42070203</v>
      </c>
      <c r="C594" t="s">
        <v>6</v>
      </c>
      <c r="D594" t="s">
        <v>31</v>
      </c>
      <c r="E594" t="str">
        <f t="shared" si="26"/>
        <v>201001</v>
      </c>
      <c r="F594" t="s">
        <v>8</v>
      </c>
    </row>
    <row r="595" hidden="1" spans="2:6">
      <c r="B595" t="str">
        <f t="shared" si="25"/>
        <v>42070203</v>
      </c>
      <c r="C595" t="s">
        <v>6</v>
      </c>
      <c r="D595" t="s">
        <v>31</v>
      </c>
      <c r="E595" t="str">
        <f t="shared" si="26"/>
        <v>201001</v>
      </c>
      <c r="F595" t="s">
        <v>8</v>
      </c>
    </row>
    <row r="596" hidden="1" spans="2:6">
      <c r="B596" t="str">
        <f t="shared" si="25"/>
        <v>42070203</v>
      </c>
      <c r="C596" t="s">
        <v>6</v>
      </c>
      <c r="D596" t="s">
        <v>31</v>
      </c>
      <c r="E596" t="str">
        <f t="shared" si="26"/>
        <v>201001</v>
      </c>
      <c r="F596" t="s">
        <v>8</v>
      </c>
    </row>
    <row r="597" hidden="1" spans="2:6">
      <c r="B597" t="str">
        <f t="shared" si="25"/>
        <v>42070203</v>
      </c>
      <c r="C597" t="s">
        <v>6</v>
      </c>
      <c r="D597" t="s">
        <v>31</v>
      </c>
      <c r="E597" t="str">
        <f t="shared" si="26"/>
        <v>201001</v>
      </c>
      <c r="F597" t="s">
        <v>8</v>
      </c>
    </row>
    <row r="598" hidden="1" spans="2:6">
      <c r="B598" t="str">
        <f t="shared" si="25"/>
        <v>42070203</v>
      </c>
      <c r="C598" t="s">
        <v>6</v>
      </c>
      <c r="D598" t="s">
        <v>31</v>
      </c>
      <c r="E598" t="str">
        <f t="shared" si="26"/>
        <v>201001</v>
      </c>
      <c r="F598" t="s">
        <v>8</v>
      </c>
    </row>
    <row r="599" hidden="1" spans="2:6">
      <c r="B599" t="str">
        <f t="shared" si="25"/>
        <v>42070203</v>
      </c>
      <c r="C599" t="s">
        <v>6</v>
      </c>
      <c r="D599" t="s">
        <v>31</v>
      </c>
      <c r="E599" t="str">
        <f t="shared" si="26"/>
        <v>201001</v>
      </c>
      <c r="F599" t="s">
        <v>8</v>
      </c>
    </row>
    <row r="600" hidden="1" spans="2:6">
      <c r="B600" t="str">
        <f t="shared" si="25"/>
        <v>42070203</v>
      </c>
      <c r="C600" t="s">
        <v>6</v>
      </c>
      <c r="D600" t="s">
        <v>31</v>
      </c>
      <c r="E600" t="str">
        <f t="shared" si="26"/>
        <v>201001</v>
      </c>
      <c r="F600" t="s">
        <v>8</v>
      </c>
    </row>
    <row r="601" hidden="1" spans="2:6">
      <c r="B601" t="str">
        <f t="shared" si="25"/>
        <v>42070203</v>
      </c>
      <c r="C601" t="s">
        <v>6</v>
      </c>
      <c r="D601" t="s">
        <v>31</v>
      </c>
      <c r="E601" t="str">
        <f t="shared" si="26"/>
        <v>201001</v>
      </c>
      <c r="F601" t="s">
        <v>8</v>
      </c>
    </row>
    <row r="602" hidden="1" spans="2:6">
      <c r="B602" t="str">
        <f t="shared" si="25"/>
        <v>42070203</v>
      </c>
      <c r="C602" t="s">
        <v>6</v>
      </c>
      <c r="D602" t="s">
        <v>31</v>
      </c>
      <c r="E602" t="str">
        <f t="shared" si="26"/>
        <v>201001</v>
      </c>
      <c r="F602" t="s">
        <v>8</v>
      </c>
    </row>
    <row r="603" hidden="1" spans="2:6">
      <c r="B603" t="str">
        <f t="shared" si="25"/>
        <v>42070203</v>
      </c>
      <c r="C603" t="s">
        <v>6</v>
      </c>
      <c r="D603" t="s">
        <v>31</v>
      </c>
      <c r="E603" t="str">
        <f t="shared" si="26"/>
        <v>201001</v>
      </c>
      <c r="F603" t="s">
        <v>8</v>
      </c>
    </row>
    <row r="604" hidden="1" spans="2:6">
      <c r="B604" t="str">
        <f t="shared" si="25"/>
        <v>42070203</v>
      </c>
      <c r="C604" t="s">
        <v>6</v>
      </c>
      <c r="D604" t="s">
        <v>31</v>
      </c>
      <c r="E604" t="str">
        <f t="shared" si="26"/>
        <v>201001</v>
      </c>
      <c r="F604" t="s">
        <v>8</v>
      </c>
    </row>
    <row r="605" hidden="1" spans="2:6">
      <c r="B605" t="str">
        <f t="shared" si="25"/>
        <v>42070203</v>
      </c>
      <c r="C605" t="s">
        <v>6</v>
      </c>
      <c r="D605" t="s">
        <v>31</v>
      </c>
      <c r="E605" t="str">
        <f t="shared" si="26"/>
        <v>201001</v>
      </c>
      <c r="F605" t="s">
        <v>8</v>
      </c>
    </row>
    <row r="606" hidden="1" spans="2:6">
      <c r="B606" t="str">
        <f t="shared" si="25"/>
        <v>42070203</v>
      </c>
      <c r="C606" t="s">
        <v>6</v>
      </c>
      <c r="D606" t="s">
        <v>31</v>
      </c>
      <c r="E606" t="str">
        <f t="shared" si="26"/>
        <v>201001</v>
      </c>
      <c r="F606" t="s">
        <v>8</v>
      </c>
    </row>
    <row r="607" hidden="1" spans="2:6">
      <c r="B607" t="str">
        <f t="shared" si="25"/>
        <v>42070203</v>
      </c>
      <c r="C607" t="s">
        <v>6</v>
      </c>
      <c r="D607" t="s">
        <v>31</v>
      </c>
      <c r="E607" t="str">
        <f t="shared" si="26"/>
        <v>201001</v>
      </c>
      <c r="F607" t="s">
        <v>8</v>
      </c>
    </row>
    <row r="608" hidden="1" spans="2:6">
      <c r="B608" t="str">
        <f t="shared" si="25"/>
        <v>42070203</v>
      </c>
      <c r="C608" t="s">
        <v>6</v>
      </c>
      <c r="D608" t="s">
        <v>31</v>
      </c>
      <c r="E608" t="str">
        <f>"202208"</f>
        <v>202208</v>
      </c>
      <c r="F608" t="s">
        <v>8</v>
      </c>
    </row>
    <row r="609" hidden="1" spans="2:6">
      <c r="B609" t="str">
        <f t="shared" si="25"/>
        <v>42070203</v>
      </c>
      <c r="C609" t="s">
        <v>6</v>
      </c>
      <c r="D609" t="s">
        <v>31</v>
      </c>
      <c r="E609" t="str">
        <f>"202212"</f>
        <v>202212</v>
      </c>
      <c r="F609" t="s">
        <v>8</v>
      </c>
    </row>
    <row r="610" hidden="1" spans="2:6">
      <c r="B610" t="str">
        <f t="shared" si="25"/>
        <v>42070203</v>
      </c>
      <c r="C610" t="s">
        <v>6</v>
      </c>
      <c r="D610" t="s">
        <v>31</v>
      </c>
      <c r="E610" t="str">
        <f>"202303"</f>
        <v>202303</v>
      </c>
      <c r="F610" t="s">
        <v>8</v>
      </c>
    </row>
    <row r="611" hidden="1" spans="2:6">
      <c r="B611" t="str">
        <f t="shared" si="25"/>
        <v>42070203</v>
      </c>
      <c r="C611" t="s">
        <v>6</v>
      </c>
      <c r="D611" t="s">
        <v>31</v>
      </c>
      <c r="E611" t="str">
        <f>"202303"</f>
        <v>202303</v>
      </c>
      <c r="F611" t="s">
        <v>8</v>
      </c>
    </row>
    <row r="612" hidden="1" spans="2:6">
      <c r="B612" t="str">
        <f t="shared" si="25"/>
        <v>42070203</v>
      </c>
      <c r="C612" t="s">
        <v>6</v>
      </c>
      <c r="D612" t="s">
        <v>31</v>
      </c>
      <c r="E612" t="str">
        <f>"202305"</f>
        <v>202305</v>
      </c>
      <c r="F612" t="s">
        <v>8</v>
      </c>
    </row>
    <row r="613" hidden="1" spans="2:6">
      <c r="B613" t="str">
        <f t="shared" si="25"/>
        <v>42070203</v>
      </c>
      <c r="C613" t="s">
        <v>6</v>
      </c>
      <c r="D613" t="s">
        <v>31</v>
      </c>
      <c r="E613" t="str">
        <f>"202111"</f>
        <v>202111</v>
      </c>
      <c r="F613" t="s">
        <v>8</v>
      </c>
    </row>
    <row r="614" hidden="1" spans="2:6">
      <c r="B614" t="str">
        <f t="shared" si="25"/>
        <v>42070203</v>
      </c>
      <c r="C614" t="s">
        <v>6</v>
      </c>
      <c r="D614" t="s">
        <v>31</v>
      </c>
      <c r="E614" t="str">
        <f>"202208"</f>
        <v>202208</v>
      </c>
      <c r="F614" t="s">
        <v>8</v>
      </c>
    </row>
    <row r="615" hidden="1" spans="2:6">
      <c r="B615" t="str">
        <f t="shared" si="25"/>
        <v>42070203</v>
      </c>
      <c r="C615" t="s">
        <v>6</v>
      </c>
      <c r="D615" t="s">
        <v>31</v>
      </c>
      <c r="E615" t="str">
        <f>"202209"</f>
        <v>202209</v>
      </c>
      <c r="F615" t="s">
        <v>8</v>
      </c>
    </row>
    <row r="616" hidden="1" spans="2:6">
      <c r="B616" t="str">
        <f t="shared" si="25"/>
        <v>42070203</v>
      </c>
      <c r="C616" t="s">
        <v>6</v>
      </c>
      <c r="D616" t="s">
        <v>31</v>
      </c>
      <c r="E616" t="str">
        <f>"202208"</f>
        <v>202208</v>
      </c>
      <c r="F616" t="s">
        <v>8</v>
      </c>
    </row>
    <row r="617" hidden="1" spans="2:6">
      <c r="B617" t="str">
        <f t="shared" si="25"/>
        <v>42070203</v>
      </c>
      <c r="C617" t="s">
        <v>6</v>
      </c>
      <c r="D617" t="s">
        <v>31</v>
      </c>
      <c r="E617" t="str">
        <f>"202112"</f>
        <v>202112</v>
      </c>
      <c r="F617" t="s">
        <v>8</v>
      </c>
    </row>
    <row r="618" hidden="1" spans="2:6">
      <c r="B618" t="str">
        <f t="shared" si="25"/>
        <v>42070203</v>
      </c>
      <c r="C618" t="s">
        <v>6</v>
      </c>
      <c r="D618" t="s">
        <v>31</v>
      </c>
      <c r="E618" t="str">
        <f>"202203"</f>
        <v>202203</v>
      </c>
      <c r="F618" t="s">
        <v>8</v>
      </c>
    </row>
    <row r="619" hidden="1" spans="2:6">
      <c r="B619" t="str">
        <f t="shared" si="25"/>
        <v>42070203</v>
      </c>
      <c r="C619" t="s">
        <v>6</v>
      </c>
      <c r="D619" t="s">
        <v>31</v>
      </c>
      <c r="E619" t="str">
        <f>"202108"</f>
        <v>202108</v>
      </c>
      <c r="F619" t="s">
        <v>8</v>
      </c>
    </row>
    <row r="620" hidden="1" spans="2:6">
      <c r="B620" t="str">
        <f t="shared" si="25"/>
        <v>42070203</v>
      </c>
      <c r="C620" t="s">
        <v>6</v>
      </c>
      <c r="D620" t="s">
        <v>31</v>
      </c>
      <c r="E620" t="str">
        <f>"202107"</f>
        <v>202107</v>
      </c>
      <c r="F620" t="s">
        <v>8</v>
      </c>
    </row>
    <row r="621" hidden="1" spans="2:6">
      <c r="B621" t="str">
        <f t="shared" si="25"/>
        <v>42070203</v>
      </c>
      <c r="C621" t="s">
        <v>6</v>
      </c>
      <c r="D621" t="s">
        <v>31</v>
      </c>
      <c r="E621" t="str">
        <f>"202202"</f>
        <v>202202</v>
      </c>
      <c r="F621" t="s">
        <v>8</v>
      </c>
    </row>
    <row r="622" hidden="1" spans="2:6">
      <c r="B622" t="str">
        <f t="shared" si="25"/>
        <v>42070203</v>
      </c>
      <c r="C622" t="s">
        <v>6</v>
      </c>
      <c r="D622" t="s">
        <v>31</v>
      </c>
      <c r="E622" t="str">
        <f>"202112"</f>
        <v>202112</v>
      </c>
      <c r="F622" t="s">
        <v>8</v>
      </c>
    </row>
    <row r="623" hidden="1" spans="2:6">
      <c r="B623" t="str">
        <f t="shared" si="25"/>
        <v>42070203</v>
      </c>
      <c r="C623" t="s">
        <v>6</v>
      </c>
      <c r="D623" t="s">
        <v>31</v>
      </c>
      <c r="E623" t="str">
        <f>"202006"</f>
        <v>202006</v>
      </c>
      <c r="F623" t="s">
        <v>8</v>
      </c>
    </row>
    <row r="624" hidden="1" spans="2:6">
      <c r="B624" t="str">
        <f t="shared" si="25"/>
        <v>42070203</v>
      </c>
      <c r="C624" t="s">
        <v>6</v>
      </c>
      <c r="D624" t="s">
        <v>31</v>
      </c>
      <c r="E624" t="str">
        <f>"202004"</f>
        <v>202004</v>
      </c>
      <c r="F624" t="s">
        <v>8</v>
      </c>
    </row>
    <row r="625" hidden="1" spans="2:6">
      <c r="B625" t="str">
        <f t="shared" si="25"/>
        <v>42070203</v>
      </c>
      <c r="C625" t="s">
        <v>6</v>
      </c>
      <c r="D625" t="s">
        <v>31</v>
      </c>
      <c r="E625" t="str">
        <f>"201806"</f>
        <v>201806</v>
      </c>
      <c r="F625" t="s">
        <v>8</v>
      </c>
    </row>
    <row r="626" hidden="1" spans="2:6">
      <c r="B626" t="str">
        <f t="shared" si="25"/>
        <v>42070203</v>
      </c>
      <c r="C626" t="s">
        <v>6</v>
      </c>
      <c r="D626" t="s">
        <v>31</v>
      </c>
      <c r="E626" t="str">
        <f>"201807"</f>
        <v>201807</v>
      </c>
      <c r="F626" t="s">
        <v>8</v>
      </c>
    </row>
    <row r="627" hidden="1" spans="2:6">
      <c r="B627" t="str">
        <f t="shared" si="25"/>
        <v>42070203</v>
      </c>
      <c r="C627" t="s">
        <v>6</v>
      </c>
      <c r="D627" t="s">
        <v>31</v>
      </c>
      <c r="E627" t="str">
        <f>"201811"</f>
        <v>201811</v>
      </c>
      <c r="F627" t="s">
        <v>8</v>
      </c>
    </row>
    <row r="628" hidden="1" spans="2:6">
      <c r="B628" t="str">
        <f t="shared" si="25"/>
        <v>42070203</v>
      </c>
      <c r="C628" t="s">
        <v>6</v>
      </c>
      <c r="D628" t="s">
        <v>31</v>
      </c>
      <c r="E628" t="str">
        <f>"201710"</f>
        <v>201710</v>
      </c>
      <c r="F628" t="s">
        <v>8</v>
      </c>
    </row>
    <row r="629" hidden="1" spans="2:6">
      <c r="B629" t="str">
        <f t="shared" si="25"/>
        <v>42070203</v>
      </c>
      <c r="C629" t="s">
        <v>6</v>
      </c>
      <c r="D629" t="s">
        <v>31</v>
      </c>
      <c r="E629" t="str">
        <f>"201707"</f>
        <v>201707</v>
      </c>
      <c r="F629" t="s">
        <v>8</v>
      </c>
    </row>
    <row r="630" hidden="1" spans="2:6">
      <c r="B630" t="str">
        <f t="shared" si="25"/>
        <v>42070203</v>
      </c>
      <c r="C630" t="s">
        <v>6</v>
      </c>
      <c r="D630" t="s">
        <v>31</v>
      </c>
      <c r="E630" t="str">
        <f>"201710"</f>
        <v>201710</v>
      </c>
      <c r="F630" t="s">
        <v>8</v>
      </c>
    </row>
    <row r="631" hidden="1" spans="2:6">
      <c r="B631" t="str">
        <f t="shared" si="25"/>
        <v>42070203</v>
      </c>
      <c r="C631" t="s">
        <v>6</v>
      </c>
      <c r="D631" t="s">
        <v>31</v>
      </c>
      <c r="E631" t="str">
        <f>"201706"</f>
        <v>201706</v>
      </c>
      <c r="F631" t="s">
        <v>8</v>
      </c>
    </row>
    <row r="632" hidden="1" spans="2:6">
      <c r="B632" t="str">
        <f t="shared" si="25"/>
        <v>42070203</v>
      </c>
      <c r="C632" t="s">
        <v>6</v>
      </c>
      <c r="D632" t="s">
        <v>31</v>
      </c>
      <c r="E632" t="str">
        <f>"201709"</f>
        <v>201709</v>
      </c>
      <c r="F632" t="s">
        <v>8</v>
      </c>
    </row>
    <row r="633" hidden="1" spans="2:6">
      <c r="B633" t="str">
        <f t="shared" si="25"/>
        <v>42070203</v>
      </c>
      <c r="C633" t="s">
        <v>6</v>
      </c>
      <c r="D633" t="s">
        <v>31</v>
      </c>
      <c r="E633" t="str">
        <f>"201609"</f>
        <v>201609</v>
      </c>
      <c r="F633" t="s">
        <v>8</v>
      </c>
    </row>
    <row r="634" hidden="1" spans="2:6">
      <c r="B634" t="str">
        <f t="shared" si="25"/>
        <v>42070203</v>
      </c>
      <c r="C634" t="s">
        <v>6</v>
      </c>
      <c r="D634" t="s">
        <v>31</v>
      </c>
      <c r="E634" t="str">
        <f>"201609"</f>
        <v>201609</v>
      </c>
      <c r="F634" t="s">
        <v>8</v>
      </c>
    </row>
    <row r="635" hidden="1" spans="2:6">
      <c r="B635" t="str">
        <f t="shared" si="25"/>
        <v>42070203</v>
      </c>
      <c r="C635" t="s">
        <v>6</v>
      </c>
      <c r="D635" t="s">
        <v>31</v>
      </c>
      <c r="E635" t="str">
        <f>"201602"</f>
        <v>201602</v>
      </c>
      <c r="F635" t="s">
        <v>8</v>
      </c>
    </row>
    <row r="636" hidden="1" spans="2:6">
      <c r="B636" t="str">
        <f t="shared" si="25"/>
        <v>42070203</v>
      </c>
      <c r="C636" t="s">
        <v>6</v>
      </c>
      <c r="D636" t="s">
        <v>31</v>
      </c>
      <c r="E636" t="str">
        <f>"201701"</f>
        <v>201701</v>
      </c>
      <c r="F636" t="s">
        <v>8</v>
      </c>
    </row>
    <row r="637" hidden="1" spans="2:6">
      <c r="B637" t="str">
        <f t="shared" si="25"/>
        <v>42070203</v>
      </c>
      <c r="C637" t="s">
        <v>6</v>
      </c>
      <c r="D637" t="s">
        <v>31</v>
      </c>
      <c r="E637" t="str">
        <f>"201502"</f>
        <v>201502</v>
      </c>
      <c r="F637" t="s">
        <v>8</v>
      </c>
    </row>
    <row r="638" hidden="1" spans="2:6">
      <c r="B638" t="str">
        <f t="shared" si="25"/>
        <v>42070203</v>
      </c>
      <c r="C638" t="s">
        <v>6</v>
      </c>
      <c r="D638" t="s">
        <v>31</v>
      </c>
      <c r="E638" t="str">
        <f>"201412"</f>
        <v>201412</v>
      </c>
      <c r="F638" t="s">
        <v>8</v>
      </c>
    </row>
    <row r="639" hidden="1" spans="2:6">
      <c r="B639" t="str">
        <f t="shared" si="25"/>
        <v>42070203</v>
      </c>
      <c r="C639" t="s">
        <v>6</v>
      </c>
      <c r="D639" t="s">
        <v>31</v>
      </c>
      <c r="E639" t="str">
        <f>"201501"</f>
        <v>201501</v>
      </c>
      <c r="F639" t="s">
        <v>8</v>
      </c>
    </row>
    <row r="640" hidden="1" spans="2:6">
      <c r="B640" t="str">
        <f t="shared" si="25"/>
        <v>42070203</v>
      </c>
      <c r="C640" t="s">
        <v>6</v>
      </c>
      <c r="D640" t="s">
        <v>32</v>
      </c>
      <c r="E640" t="str">
        <f>"201503"</f>
        <v>201503</v>
      </c>
      <c r="F640" t="s">
        <v>8</v>
      </c>
    </row>
    <row r="641" hidden="1" spans="2:6">
      <c r="B641" t="str">
        <f t="shared" si="25"/>
        <v>42070203</v>
      </c>
      <c r="C641" t="s">
        <v>6</v>
      </c>
      <c r="D641" t="s">
        <v>32</v>
      </c>
      <c r="E641" t="str">
        <f>"201202"</f>
        <v>201202</v>
      </c>
      <c r="F641" t="s">
        <v>8</v>
      </c>
    </row>
    <row r="642" hidden="1" spans="2:6">
      <c r="B642" t="str">
        <f t="shared" si="25"/>
        <v>42070203</v>
      </c>
      <c r="C642" t="s">
        <v>6</v>
      </c>
      <c r="D642" t="s">
        <v>32</v>
      </c>
      <c r="E642" t="str">
        <f>"201210"</f>
        <v>201210</v>
      </c>
      <c r="F642" t="s">
        <v>8</v>
      </c>
    </row>
    <row r="643" hidden="1" spans="2:6">
      <c r="B643" t="str">
        <f t="shared" ref="B643:B706" si="27">"42070203"</f>
        <v>42070203</v>
      </c>
      <c r="C643" t="s">
        <v>6</v>
      </c>
      <c r="D643" t="s">
        <v>32</v>
      </c>
      <c r="E643" t="str">
        <f>"201209"</f>
        <v>201209</v>
      </c>
      <c r="F643" t="s">
        <v>8</v>
      </c>
    </row>
    <row r="644" hidden="1" spans="2:6">
      <c r="B644" t="str">
        <f t="shared" si="27"/>
        <v>42070203</v>
      </c>
      <c r="C644" t="s">
        <v>6</v>
      </c>
      <c r="D644" t="s">
        <v>32</v>
      </c>
      <c r="E644" t="str">
        <f>"201206"</f>
        <v>201206</v>
      </c>
      <c r="F644" t="s">
        <v>8</v>
      </c>
    </row>
    <row r="645" hidden="1" spans="2:6">
      <c r="B645" t="str">
        <f t="shared" si="27"/>
        <v>42070203</v>
      </c>
      <c r="C645" t="s">
        <v>6</v>
      </c>
      <c r="D645" t="s">
        <v>32</v>
      </c>
      <c r="E645" t="str">
        <f>"201306"</f>
        <v>201306</v>
      </c>
      <c r="F645" t="s">
        <v>8</v>
      </c>
    </row>
    <row r="646" hidden="1" spans="2:6">
      <c r="B646" t="str">
        <f t="shared" si="27"/>
        <v>42070203</v>
      </c>
      <c r="C646" t="s">
        <v>6</v>
      </c>
      <c r="D646" t="s">
        <v>32</v>
      </c>
      <c r="E646" t="str">
        <f>"201310"</f>
        <v>201310</v>
      </c>
      <c r="F646" t="s">
        <v>8</v>
      </c>
    </row>
    <row r="647" hidden="1" spans="2:6">
      <c r="B647" t="str">
        <f t="shared" si="27"/>
        <v>42070203</v>
      </c>
      <c r="C647" t="s">
        <v>6</v>
      </c>
      <c r="D647" t="s">
        <v>32</v>
      </c>
      <c r="E647" t="str">
        <f>"201305"</f>
        <v>201305</v>
      </c>
      <c r="F647" t="s">
        <v>8</v>
      </c>
    </row>
    <row r="648" hidden="1" spans="2:6">
      <c r="B648" t="str">
        <f t="shared" si="27"/>
        <v>42070203</v>
      </c>
      <c r="C648" t="s">
        <v>6</v>
      </c>
      <c r="D648" t="s">
        <v>32</v>
      </c>
      <c r="E648" t="str">
        <f>"201312"</f>
        <v>201312</v>
      </c>
      <c r="F648" t="s">
        <v>8</v>
      </c>
    </row>
    <row r="649" hidden="1" spans="2:6">
      <c r="B649" t="str">
        <f t="shared" si="27"/>
        <v>42070203</v>
      </c>
      <c r="C649" t="s">
        <v>6</v>
      </c>
      <c r="D649" t="s">
        <v>32</v>
      </c>
      <c r="E649" t="str">
        <f>"201007"</f>
        <v>201007</v>
      </c>
      <c r="F649" t="s">
        <v>8</v>
      </c>
    </row>
    <row r="650" hidden="1" spans="2:6">
      <c r="B650" t="str">
        <f t="shared" si="27"/>
        <v>42070203</v>
      </c>
      <c r="C650" t="s">
        <v>6</v>
      </c>
      <c r="D650" t="s">
        <v>32</v>
      </c>
      <c r="E650" t="str">
        <f>"201109"</f>
        <v>201109</v>
      </c>
      <c r="F650" t="s">
        <v>8</v>
      </c>
    </row>
    <row r="651" hidden="1" spans="2:6">
      <c r="B651" t="str">
        <f t="shared" si="27"/>
        <v>42070203</v>
      </c>
      <c r="C651" t="s">
        <v>6</v>
      </c>
      <c r="D651" t="s">
        <v>32</v>
      </c>
      <c r="E651" t="str">
        <f t="shared" ref="E651:E658" si="28">"201001"</f>
        <v>201001</v>
      </c>
      <c r="F651" t="s">
        <v>8</v>
      </c>
    </row>
    <row r="652" hidden="1" spans="2:6">
      <c r="B652" t="str">
        <f t="shared" si="27"/>
        <v>42070203</v>
      </c>
      <c r="C652" t="s">
        <v>6</v>
      </c>
      <c r="D652" t="s">
        <v>32</v>
      </c>
      <c r="E652" t="str">
        <f t="shared" si="28"/>
        <v>201001</v>
      </c>
      <c r="F652" t="s">
        <v>8</v>
      </c>
    </row>
    <row r="653" hidden="1" spans="2:6">
      <c r="B653" t="str">
        <f t="shared" si="27"/>
        <v>42070203</v>
      </c>
      <c r="C653" t="s">
        <v>6</v>
      </c>
      <c r="D653" t="s">
        <v>32</v>
      </c>
      <c r="E653" t="str">
        <f t="shared" si="28"/>
        <v>201001</v>
      </c>
      <c r="F653" t="s">
        <v>8</v>
      </c>
    </row>
    <row r="654" hidden="1" spans="2:6">
      <c r="B654" t="str">
        <f t="shared" si="27"/>
        <v>42070203</v>
      </c>
      <c r="C654" t="s">
        <v>6</v>
      </c>
      <c r="D654" t="s">
        <v>32</v>
      </c>
      <c r="E654" t="str">
        <f t="shared" si="28"/>
        <v>201001</v>
      </c>
      <c r="F654" t="s">
        <v>8</v>
      </c>
    </row>
    <row r="655" hidden="1" spans="2:6">
      <c r="B655" t="str">
        <f t="shared" si="27"/>
        <v>42070203</v>
      </c>
      <c r="C655" t="s">
        <v>6</v>
      </c>
      <c r="D655" t="s">
        <v>32</v>
      </c>
      <c r="E655" t="str">
        <f t="shared" si="28"/>
        <v>201001</v>
      </c>
      <c r="F655" t="s">
        <v>8</v>
      </c>
    </row>
    <row r="656" hidden="1" spans="2:6">
      <c r="B656" t="str">
        <f t="shared" si="27"/>
        <v>42070203</v>
      </c>
      <c r="C656" t="s">
        <v>6</v>
      </c>
      <c r="D656" t="s">
        <v>32</v>
      </c>
      <c r="E656" t="str">
        <f t="shared" si="28"/>
        <v>201001</v>
      </c>
      <c r="F656" t="s">
        <v>8</v>
      </c>
    </row>
    <row r="657" hidden="1" spans="2:6">
      <c r="B657" t="str">
        <f t="shared" si="27"/>
        <v>42070203</v>
      </c>
      <c r="C657" t="s">
        <v>6</v>
      </c>
      <c r="D657" t="s">
        <v>32</v>
      </c>
      <c r="E657" t="str">
        <f t="shared" si="28"/>
        <v>201001</v>
      </c>
      <c r="F657" t="s">
        <v>8</v>
      </c>
    </row>
    <row r="658" hidden="1" spans="2:6">
      <c r="B658" t="str">
        <f t="shared" si="27"/>
        <v>42070203</v>
      </c>
      <c r="C658" t="s">
        <v>6</v>
      </c>
      <c r="D658" t="s">
        <v>32</v>
      </c>
      <c r="E658" t="str">
        <f t="shared" si="28"/>
        <v>201001</v>
      </c>
      <c r="F658" t="s">
        <v>8</v>
      </c>
    </row>
    <row r="659" hidden="1" spans="2:6">
      <c r="B659" t="str">
        <f t="shared" si="27"/>
        <v>42070203</v>
      </c>
      <c r="C659" t="s">
        <v>6</v>
      </c>
      <c r="D659" t="s">
        <v>32</v>
      </c>
      <c r="E659" t="str">
        <f>"202303"</f>
        <v>202303</v>
      </c>
      <c r="F659" t="s">
        <v>8</v>
      </c>
    </row>
    <row r="660" hidden="1" spans="2:6">
      <c r="B660" t="str">
        <f t="shared" si="27"/>
        <v>42070203</v>
      </c>
      <c r="C660" t="s">
        <v>6</v>
      </c>
      <c r="D660" t="s">
        <v>32</v>
      </c>
      <c r="E660" t="str">
        <f>"202108"</f>
        <v>202108</v>
      </c>
      <c r="F660" t="s">
        <v>8</v>
      </c>
    </row>
    <row r="661" hidden="1" spans="2:6">
      <c r="B661" t="str">
        <f t="shared" si="27"/>
        <v>42070203</v>
      </c>
      <c r="C661" t="s">
        <v>6</v>
      </c>
      <c r="D661" t="s">
        <v>32</v>
      </c>
      <c r="E661" t="str">
        <f>"202109"</f>
        <v>202109</v>
      </c>
      <c r="F661" t="s">
        <v>8</v>
      </c>
    </row>
    <row r="662" hidden="1" spans="2:6">
      <c r="B662" t="str">
        <f t="shared" si="27"/>
        <v>42070203</v>
      </c>
      <c r="C662" t="s">
        <v>6</v>
      </c>
      <c r="D662" t="s">
        <v>32</v>
      </c>
      <c r="E662" t="str">
        <f>"202204"</f>
        <v>202204</v>
      </c>
      <c r="F662" t="s">
        <v>8</v>
      </c>
    </row>
    <row r="663" hidden="1" spans="2:6">
      <c r="B663" t="str">
        <f t="shared" si="27"/>
        <v>42070203</v>
      </c>
      <c r="C663" t="s">
        <v>6</v>
      </c>
      <c r="D663" t="s">
        <v>32</v>
      </c>
      <c r="E663" t="str">
        <f>"202207"</f>
        <v>202207</v>
      </c>
      <c r="F663" t="s">
        <v>8</v>
      </c>
    </row>
    <row r="664" hidden="1" spans="2:6">
      <c r="B664" t="str">
        <f t="shared" si="27"/>
        <v>42070203</v>
      </c>
      <c r="C664" t="s">
        <v>6</v>
      </c>
      <c r="D664" t="s">
        <v>32</v>
      </c>
      <c r="E664" t="str">
        <f>"202107"</f>
        <v>202107</v>
      </c>
      <c r="F664" t="s">
        <v>8</v>
      </c>
    </row>
    <row r="665" hidden="1" spans="2:6">
      <c r="B665" t="str">
        <f t="shared" si="27"/>
        <v>42070203</v>
      </c>
      <c r="C665" t="s">
        <v>6</v>
      </c>
      <c r="D665" t="s">
        <v>32</v>
      </c>
      <c r="E665" t="str">
        <f>"201906"</f>
        <v>201906</v>
      </c>
      <c r="F665" t="s">
        <v>8</v>
      </c>
    </row>
    <row r="666" hidden="1" spans="2:6">
      <c r="B666" t="str">
        <f t="shared" si="27"/>
        <v>42070203</v>
      </c>
      <c r="C666" t="s">
        <v>6</v>
      </c>
      <c r="D666" t="s">
        <v>32</v>
      </c>
      <c r="E666" t="str">
        <f>"202102"</f>
        <v>202102</v>
      </c>
      <c r="F666" t="s">
        <v>8</v>
      </c>
    </row>
    <row r="667" hidden="1" spans="2:6">
      <c r="B667" t="str">
        <f t="shared" si="27"/>
        <v>42070203</v>
      </c>
      <c r="C667" t="s">
        <v>6</v>
      </c>
      <c r="D667" t="s">
        <v>32</v>
      </c>
      <c r="E667" t="str">
        <f>"201908"</f>
        <v>201908</v>
      </c>
      <c r="F667" t="s">
        <v>8</v>
      </c>
    </row>
    <row r="668" hidden="1" spans="2:6">
      <c r="B668" t="str">
        <f t="shared" si="27"/>
        <v>42070203</v>
      </c>
      <c r="C668" t="s">
        <v>6</v>
      </c>
      <c r="D668" t="s">
        <v>32</v>
      </c>
      <c r="E668" t="str">
        <f>"201808"</f>
        <v>201808</v>
      </c>
      <c r="F668" t="s">
        <v>8</v>
      </c>
    </row>
    <row r="669" hidden="1" spans="2:6">
      <c r="B669" t="str">
        <f t="shared" si="27"/>
        <v>42070203</v>
      </c>
      <c r="C669" t="s">
        <v>6</v>
      </c>
      <c r="D669" t="s">
        <v>32</v>
      </c>
      <c r="E669" t="str">
        <f>"201809"</f>
        <v>201809</v>
      </c>
      <c r="F669" t="s">
        <v>8</v>
      </c>
    </row>
    <row r="670" hidden="1" spans="2:6">
      <c r="B670" t="str">
        <f t="shared" si="27"/>
        <v>42070203</v>
      </c>
      <c r="C670" t="s">
        <v>6</v>
      </c>
      <c r="D670" t="s">
        <v>32</v>
      </c>
      <c r="E670" t="str">
        <f>"201705"</f>
        <v>201705</v>
      </c>
      <c r="F670" t="s">
        <v>8</v>
      </c>
    </row>
    <row r="671" hidden="1" spans="2:6">
      <c r="B671" t="str">
        <f t="shared" si="27"/>
        <v>42070203</v>
      </c>
      <c r="C671" t="s">
        <v>6</v>
      </c>
      <c r="D671" t="s">
        <v>32</v>
      </c>
      <c r="E671" t="str">
        <f>"201704"</f>
        <v>201704</v>
      </c>
      <c r="F671" t="s">
        <v>8</v>
      </c>
    </row>
    <row r="672" hidden="1" spans="2:6">
      <c r="B672" t="str">
        <f t="shared" si="27"/>
        <v>42070203</v>
      </c>
      <c r="C672" t="s">
        <v>6</v>
      </c>
      <c r="D672" t="s">
        <v>32</v>
      </c>
      <c r="E672" t="str">
        <f>"201610"</f>
        <v>201610</v>
      </c>
      <c r="F672" t="s">
        <v>8</v>
      </c>
    </row>
    <row r="673" hidden="1" spans="2:6">
      <c r="B673" t="str">
        <f t="shared" si="27"/>
        <v>42070203</v>
      </c>
      <c r="C673" t="s">
        <v>6</v>
      </c>
      <c r="D673" t="s">
        <v>32</v>
      </c>
      <c r="E673" t="str">
        <f>"201601"</f>
        <v>201601</v>
      </c>
      <c r="F673" t="s">
        <v>8</v>
      </c>
    </row>
    <row r="674" hidden="1" spans="2:6">
      <c r="B674" t="str">
        <f t="shared" si="27"/>
        <v>42070203</v>
      </c>
      <c r="C674" t="s">
        <v>6</v>
      </c>
      <c r="D674" t="s">
        <v>32</v>
      </c>
      <c r="E674" t="str">
        <f>"201506"</f>
        <v>201506</v>
      </c>
      <c r="F674" t="s">
        <v>8</v>
      </c>
    </row>
    <row r="675" hidden="1" spans="2:6">
      <c r="B675" t="str">
        <f t="shared" si="27"/>
        <v>42070203</v>
      </c>
      <c r="C675" t="s">
        <v>6</v>
      </c>
      <c r="D675" t="s">
        <v>32</v>
      </c>
      <c r="E675" t="str">
        <f>"201406"</f>
        <v>201406</v>
      </c>
      <c r="F675" t="s">
        <v>8</v>
      </c>
    </row>
    <row r="676" hidden="1" spans="2:6">
      <c r="B676" t="str">
        <f t="shared" si="27"/>
        <v>42070203</v>
      </c>
      <c r="C676" t="s">
        <v>6</v>
      </c>
      <c r="D676" t="s">
        <v>32</v>
      </c>
      <c r="E676" t="str">
        <f>"201404"</f>
        <v>201404</v>
      </c>
      <c r="F676" t="s">
        <v>8</v>
      </c>
    </row>
    <row r="677" hidden="1" spans="2:6">
      <c r="B677" t="str">
        <f t="shared" si="27"/>
        <v>42070203</v>
      </c>
      <c r="C677" t="s">
        <v>6</v>
      </c>
      <c r="D677" t="s">
        <v>32</v>
      </c>
      <c r="E677" t="str">
        <f>"201409"</f>
        <v>201409</v>
      </c>
      <c r="F677" t="s">
        <v>8</v>
      </c>
    </row>
    <row r="678" hidden="1" spans="2:6">
      <c r="B678" t="str">
        <f t="shared" si="27"/>
        <v>42070203</v>
      </c>
      <c r="C678" t="s">
        <v>6</v>
      </c>
      <c r="D678" t="s">
        <v>32</v>
      </c>
      <c r="E678" t="str">
        <f>"201404"</f>
        <v>201404</v>
      </c>
      <c r="F678" t="s">
        <v>8</v>
      </c>
    </row>
    <row r="679" hidden="1" spans="2:6">
      <c r="B679" t="str">
        <f t="shared" si="27"/>
        <v>42070203</v>
      </c>
      <c r="C679" t="s">
        <v>6</v>
      </c>
      <c r="D679" t="s">
        <v>32</v>
      </c>
      <c r="E679" t="str">
        <f>"201408"</f>
        <v>201408</v>
      </c>
      <c r="F679" t="s">
        <v>8</v>
      </c>
    </row>
    <row r="680" hidden="1" spans="2:6">
      <c r="B680" t="str">
        <f t="shared" si="27"/>
        <v>42070203</v>
      </c>
      <c r="C680" t="s">
        <v>6</v>
      </c>
      <c r="D680" t="s">
        <v>32</v>
      </c>
      <c r="E680" t="str">
        <f>"201402"</f>
        <v>201402</v>
      </c>
      <c r="F680" t="s">
        <v>8</v>
      </c>
    </row>
    <row r="681" hidden="1" spans="2:6">
      <c r="B681" t="str">
        <f t="shared" si="27"/>
        <v>42070203</v>
      </c>
      <c r="C681" t="s">
        <v>6</v>
      </c>
      <c r="D681" t="s">
        <v>33</v>
      </c>
      <c r="E681" t="str">
        <f>"201203"</f>
        <v>201203</v>
      </c>
      <c r="F681" t="s">
        <v>8</v>
      </c>
    </row>
    <row r="682" hidden="1" spans="2:6">
      <c r="B682" t="str">
        <f t="shared" si="27"/>
        <v>42070203</v>
      </c>
      <c r="C682" t="s">
        <v>6</v>
      </c>
      <c r="D682" t="s">
        <v>33</v>
      </c>
      <c r="E682" t="str">
        <f>"201212"</f>
        <v>201212</v>
      </c>
      <c r="F682" t="s">
        <v>8</v>
      </c>
    </row>
    <row r="683" hidden="1" spans="2:6">
      <c r="B683" t="str">
        <f t="shared" si="27"/>
        <v>42070203</v>
      </c>
      <c r="C683" t="s">
        <v>6</v>
      </c>
      <c r="D683" t="s">
        <v>33</v>
      </c>
      <c r="E683" t="str">
        <f>"201211"</f>
        <v>201211</v>
      </c>
      <c r="F683" t="s">
        <v>8</v>
      </c>
    </row>
    <row r="684" hidden="1" spans="2:6">
      <c r="B684" t="str">
        <f t="shared" si="27"/>
        <v>42070203</v>
      </c>
      <c r="C684" t="s">
        <v>6</v>
      </c>
      <c r="D684" t="s">
        <v>33</v>
      </c>
      <c r="E684" t="str">
        <f>"201208"</f>
        <v>201208</v>
      </c>
      <c r="F684" t="s">
        <v>8</v>
      </c>
    </row>
    <row r="685" hidden="1" spans="2:6">
      <c r="B685" t="str">
        <f t="shared" si="27"/>
        <v>42070203</v>
      </c>
      <c r="C685" t="s">
        <v>6</v>
      </c>
      <c r="D685" t="s">
        <v>33</v>
      </c>
      <c r="E685" t="str">
        <f>"201306"</f>
        <v>201306</v>
      </c>
      <c r="F685" t="s">
        <v>8</v>
      </c>
    </row>
    <row r="686" hidden="1" spans="2:6">
      <c r="B686" t="str">
        <f t="shared" si="27"/>
        <v>42070203</v>
      </c>
      <c r="C686" t="s">
        <v>6</v>
      </c>
      <c r="D686" t="s">
        <v>33</v>
      </c>
      <c r="E686" t="str">
        <f>"201305"</f>
        <v>201305</v>
      </c>
      <c r="F686" t="s">
        <v>8</v>
      </c>
    </row>
    <row r="687" hidden="1" spans="2:6">
      <c r="B687" t="str">
        <f t="shared" si="27"/>
        <v>42070203</v>
      </c>
      <c r="C687" t="s">
        <v>6</v>
      </c>
      <c r="D687" t="s">
        <v>33</v>
      </c>
      <c r="E687" t="str">
        <f>"201306"</f>
        <v>201306</v>
      </c>
      <c r="F687" t="s">
        <v>8</v>
      </c>
    </row>
    <row r="688" hidden="1" spans="2:6">
      <c r="B688" t="str">
        <f t="shared" si="27"/>
        <v>42070203</v>
      </c>
      <c r="C688" t="s">
        <v>6</v>
      </c>
      <c r="D688" t="s">
        <v>33</v>
      </c>
      <c r="E688" t="str">
        <f>"201006"</f>
        <v>201006</v>
      </c>
      <c r="F688" t="s">
        <v>8</v>
      </c>
    </row>
    <row r="689" hidden="1" spans="2:6">
      <c r="B689" t="str">
        <f t="shared" si="27"/>
        <v>42070203</v>
      </c>
      <c r="C689" t="s">
        <v>6</v>
      </c>
      <c r="D689" t="s">
        <v>33</v>
      </c>
      <c r="E689" t="str">
        <f>"201008"</f>
        <v>201008</v>
      </c>
      <c r="F689" t="s">
        <v>8</v>
      </c>
    </row>
    <row r="690" hidden="1" spans="2:6">
      <c r="B690" t="str">
        <f t="shared" si="27"/>
        <v>42070203</v>
      </c>
      <c r="C690" t="s">
        <v>6</v>
      </c>
      <c r="D690" t="s">
        <v>33</v>
      </c>
      <c r="E690" t="str">
        <f>"201102"</f>
        <v>201102</v>
      </c>
      <c r="F690" t="s">
        <v>8</v>
      </c>
    </row>
    <row r="691" hidden="1" spans="2:6">
      <c r="B691" t="str">
        <f t="shared" si="27"/>
        <v>42070203</v>
      </c>
      <c r="C691" t="s">
        <v>6</v>
      </c>
      <c r="D691" t="s">
        <v>33</v>
      </c>
      <c r="E691" t="str">
        <f>"201107"</f>
        <v>201107</v>
      </c>
      <c r="F691" t="s">
        <v>8</v>
      </c>
    </row>
    <row r="692" hidden="1" spans="2:6">
      <c r="B692" t="str">
        <f t="shared" si="27"/>
        <v>42070203</v>
      </c>
      <c r="C692" t="s">
        <v>6</v>
      </c>
      <c r="D692" t="s">
        <v>33</v>
      </c>
      <c r="E692" t="str">
        <f t="shared" ref="E692:E694" si="29">"201110"</f>
        <v>201110</v>
      </c>
      <c r="F692" t="s">
        <v>8</v>
      </c>
    </row>
    <row r="693" hidden="1" spans="2:6">
      <c r="B693" t="str">
        <f t="shared" si="27"/>
        <v>42070203</v>
      </c>
      <c r="C693" t="s">
        <v>6</v>
      </c>
      <c r="D693" t="s">
        <v>33</v>
      </c>
      <c r="E693" t="str">
        <f t="shared" si="29"/>
        <v>201110</v>
      </c>
      <c r="F693" t="s">
        <v>8</v>
      </c>
    </row>
    <row r="694" hidden="1" spans="2:6">
      <c r="B694" t="str">
        <f t="shared" si="27"/>
        <v>42070203</v>
      </c>
      <c r="C694" t="s">
        <v>6</v>
      </c>
      <c r="D694" t="s">
        <v>33</v>
      </c>
      <c r="E694" t="str">
        <f t="shared" si="29"/>
        <v>201110</v>
      </c>
      <c r="F694" t="s">
        <v>8</v>
      </c>
    </row>
    <row r="695" hidden="1" spans="2:6">
      <c r="B695" t="str">
        <f t="shared" si="27"/>
        <v>42070203</v>
      </c>
      <c r="C695" t="s">
        <v>6</v>
      </c>
      <c r="D695" t="s">
        <v>33</v>
      </c>
      <c r="E695" t="str">
        <f t="shared" ref="E695:E704" si="30">"201001"</f>
        <v>201001</v>
      </c>
      <c r="F695" t="s">
        <v>8</v>
      </c>
    </row>
    <row r="696" hidden="1" spans="2:6">
      <c r="B696" t="str">
        <f t="shared" si="27"/>
        <v>42070203</v>
      </c>
      <c r="C696" t="s">
        <v>6</v>
      </c>
      <c r="D696" t="s">
        <v>33</v>
      </c>
      <c r="E696" t="str">
        <f t="shared" si="30"/>
        <v>201001</v>
      </c>
      <c r="F696" t="s">
        <v>8</v>
      </c>
    </row>
    <row r="697" hidden="1" spans="2:6">
      <c r="B697" t="str">
        <f t="shared" si="27"/>
        <v>42070203</v>
      </c>
      <c r="C697" t="s">
        <v>6</v>
      </c>
      <c r="D697" t="s">
        <v>33</v>
      </c>
      <c r="E697" t="str">
        <f t="shared" si="30"/>
        <v>201001</v>
      </c>
      <c r="F697" t="s">
        <v>8</v>
      </c>
    </row>
    <row r="698" hidden="1" spans="2:6">
      <c r="B698" t="str">
        <f t="shared" si="27"/>
        <v>42070203</v>
      </c>
      <c r="C698" t="s">
        <v>6</v>
      </c>
      <c r="D698" t="s">
        <v>33</v>
      </c>
      <c r="E698" t="str">
        <f t="shared" si="30"/>
        <v>201001</v>
      </c>
      <c r="F698" t="s">
        <v>8</v>
      </c>
    </row>
    <row r="699" hidden="1" spans="2:6">
      <c r="B699" t="str">
        <f t="shared" si="27"/>
        <v>42070203</v>
      </c>
      <c r="C699" t="s">
        <v>6</v>
      </c>
      <c r="D699" t="s">
        <v>33</v>
      </c>
      <c r="E699" t="str">
        <f t="shared" si="30"/>
        <v>201001</v>
      </c>
      <c r="F699" t="s">
        <v>8</v>
      </c>
    </row>
    <row r="700" hidden="1" spans="2:6">
      <c r="B700" t="str">
        <f t="shared" si="27"/>
        <v>42070203</v>
      </c>
      <c r="C700" t="s">
        <v>6</v>
      </c>
      <c r="D700" t="s">
        <v>33</v>
      </c>
      <c r="E700" t="str">
        <f t="shared" si="30"/>
        <v>201001</v>
      </c>
      <c r="F700" t="s">
        <v>8</v>
      </c>
    </row>
    <row r="701" hidden="1" spans="2:6">
      <c r="B701" t="str">
        <f t="shared" si="27"/>
        <v>42070203</v>
      </c>
      <c r="C701" t="s">
        <v>6</v>
      </c>
      <c r="D701" t="s">
        <v>33</v>
      </c>
      <c r="E701" t="str">
        <f t="shared" si="30"/>
        <v>201001</v>
      </c>
      <c r="F701" t="s">
        <v>8</v>
      </c>
    </row>
    <row r="702" hidden="1" spans="2:6">
      <c r="B702" t="str">
        <f t="shared" si="27"/>
        <v>42070203</v>
      </c>
      <c r="C702" t="s">
        <v>6</v>
      </c>
      <c r="D702" t="s">
        <v>33</v>
      </c>
      <c r="E702" t="str">
        <f t="shared" si="30"/>
        <v>201001</v>
      </c>
      <c r="F702" t="s">
        <v>8</v>
      </c>
    </row>
    <row r="703" hidden="1" spans="2:6">
      <c r="B703" t="str">
        <f t="shared" si="27"/>
        <v>42070203</v>
      </c>
      <c r="C703" t="s">
        <v>6</v>
      </c>
      <c r="D703" t="s">
        <v>33</v>
      </c>
      <c r="E703" t="str">
        <f t="shared" si="30"/>
        <v>201001</v>
      </c>
      <c r="F703" t="s">
        <v>8</v>
      </c>
    </row>
    <row r="704" hidden="1" spans="2:6">
      <c r="B704" t="str">
        <f t="shared" si="27"/>
        <v>42070203</v>
      </c>
      <c r="C704" t="s">
        <v>6</v>
      </c>
      <c r="D704" t="s">
        <v>33</v>
      </c>
      <c r="E704" t="str">
        <f t="shared" si="30"/>
        <v>201001</v>
      </c>
      <c r="F704" t="s">
        <v>8</v>
      </c>
    </row>
    <row r="705" hidden="1" spans="2:6">
      <c r="B705" t="str">
        <f t="shared" si="27"/>
        <v>42070203</v>
      </c>
      <c r="C705" t="s">
        <v>6</v>
      </c>
      <c r="D705" t="s">
        <v>33</v>
      </c>
      <c r="E705" t="str">
        <f>"202301"</f>
        <v>202301</v>
      </c>
      <c r="F705" t="s">
        <v>8</v>
      </c>
    </row>
    <row r="706" hidden="1" spans="2:6">
      <c r="B706" t="str">
        <f t="shared" si="27"/>
        <v>42070203</v>
      </c>
      <c r="C706" t="s">
        <v>6</v>
      </c>
      <c r="D706" t="s">
        <v>33</v>
      </c>
      <c r="E706" t="str">
        <f>"202108"</f>
        <v>202108</v>
      </c>
      <c r="F706" t="s">
        <v>8</v>
      </c>
    </row>
    <row r="707" hidden="1" spans="2:6">
      <c r="B707" t="str">
        <f t="shared" ref="B707:B770" si="31">"42070203"</f>
        <v>42070203</v>
      </c>
      <c r="C707" t="s">
        <v>6</v>
      </c>
      <c r="D707" t="s">
        <v>33</v>
      </c>
      <c r="E707" t="str">
        <f>"202201"</f>
        <v>202201</v>
      </c>
      <c r="F707" t="s">
        <v>8</v>
      </c>
    </row>
    <row r="708" hidden="1" spans="2:6">
      <c r="B708" t="str">
        <f t="shared" si="31"/>
        <v>42070203</v>
      </c>
      <c r="C708" t="s">
        <v>6</v>
      </c>
      <c r="D708" t="s">
        <v>33</v>
      </c>
      <c r="E708" t="str">
        <f>"201906"</f>
        <v>201906</v>
      </c>
      <c r="F708" t="s">
        <v>8</v>
      </c>
    </row>
    <row r="709" hidden="1" spans="2:6">
      <c r="B709" t="str">
        <f t="shared" si="31"/>
        <v>42070203</v>
      </c>
      <c r="C709" t="s">
        <v>6</v>
      </c>
      <c r="D709" t="s">
        <v>33</v>
      </c>
      <c r="E709" t="str">
        <f>"202011"</f>
        <v>202011</v>
      </c>
      <c r="F709" t="s">
        <v>8</v>
      </c>
    </row>
    <row r="710" hidden="1" spans="2:6">
      <c r="B710" t="str">
        <f t="shared" si="31"/>
        <v>42070203</v>
      </c>
      <c r="C710" t="s">
        <v>6</v>
      </c>
      <c r="D710" t="s">
        <v>33</v>
      </c>
      <c r="E710" t="str">
        <f>"201909"</f>
        <v>201909</v>
      </c>
      <c r="F710" t="s">
        <v>8</v>
      </c>
    </row>
    <row r="711" hidden="1" spans="2:6">
      <c r="B711" t="str">
        <f t="shared" si="31"/>
        <v>42070203</v>
      </c>
      <c r="C711" t="s">
        <v>6</v>
      </c>
      <c r="D711" t="s">
        <v>33</v>
      </c>
      <c r="E711" t="str">
        <f>"201706"</f>
        <v>201706</v>
      </c>
      <c r="F711" t="s">
        <v>8</v>
      </c>
    </row>
    <row r="712" hidden="1" spans="2:6">
      <c r="B712" t="str">
        <f t="shared" si="31"/>
        <v>42070203</v>
      </c>
      <c r="C712" t="s">
        <v>6</v>
      </c>
      <c r="D712" t="s">
        <v>33</v>
      </c>
      <c r="E712" t="str">
        <f>"201609"</f>
        <v>201609</v>
      </c>
      <c r="F712" t="s">
        <v>8</v>
      </c>
    </row>
    <row r="713" hidden="1" spans="2:6">
      <c r="B713" t="str">
        <f t="shared" si="31"/>
        <v>42070203</v>
      </c>
      <c r="C713" t="s">
        <v>6</v>
      </c>
      <c r="D713" t="s">
        <v>33</v>
      </c>
      <c r="E713" t="str">
        <f>"201607"</f>
        <v>201607</v>
      </c>
      <c r="F713" t="s">
        <v>8</v>
      </c>
    </row>
    <row r="714" hidden="1" spans="2:6">
      <c r="B714" t="str">
        <f t="shared" si="31"/>
        <v>42070203</v>
      </c>
      <c r="C714" t="s">
        <v>6</v>
      </c>
      <c r="D714" t="s">
        <v>33</v>
      </c>
      <c r="E714" t="str">
        <f>"201607"</f>
        <v>201607</v>
      </c>
      <c r="F714" t="s">
        <v>8</v>
      </c>
    </row>
    <row r="715" hidden="1" spans="2:6">
      <c r="B715" t="str">
        <f t="shared" si="31"/>
        <v>42070203</v>
      </c>
      <c r="C715" t="s">
        <v>6</v>
      </c>
      <c r="D715" t="s">
        <v>33</v>
      </c>
      <c r="E715" t="str">
        <f>"201408"</f>
        <v>201408</v>
      </c>
      <c r="F715" t="s">
        <v>8</v>
      </c>
    </row>
    <row r="716" hidden="1" spans="2:6">
      <c r="B716" t="str">
        <f t="shared" si="31"/>
        <v>42070203</v>
      </c>
      <c r="C716" t="s">
        <v>6</v>
      </c>
      <c r="D716" t="s">
        <v>33</v>
      </c>
      <c r="E716" t="str">
        <f>"201411"</f>
        <v>201411</v>
      </c>
      <c r="F716" t="s">
        <v>8</v>
      </c>
    </row>
    <row r="717" hidden="1" spans="2:6">
      <c r="B717" t="str">
        <f t="shared" si="31"/>
        <v>42070203</v>
      </c>
      <c r="C717" t="s">
        <v>6</v>
      </c>
      <c r="D717" t="s">
        <v>33</v>
      </c>
      <c r="E717" t="str">
        <f>"201511"</f>
        <v>201511</v>
      </c>
      <c r="F717" t="s">
        <v>8</v>
      </c>
    </row>
    <row r="718" hidden="1" spans="2:6">
      <c r="B718" t="str">
        <f t="shared" si="31"/>
        <v>42070203</v>
      </c>
      <c r="C718" t="s">
        <v>6</v>
      </c>
      <c r="D718" t="s">
        <v>33</v>
      </c>
      <c r="E718" t="str">
        <f>"201511"</f>
        <v>201511</v>
      </c>
      <c r="F718" t="s">
        <v>8</v>
      </c>
    </row>
    <row r="719" hidden="1" spans="2:6">
      <c r="B719" t="str">
        <f t="shared" si="31"/>
        <v>42070203</v>
      </c>
      <c r="C719" t="s">
        <v>6</v>
      </c>
      <c r="D719" t="s">
        <v>34</v>
      </c>
      <c r="E719" t="str">
        <f>"201205"</f>
        <v>201205</v>
      </c>
      <c r="F719" t="s">
        <v>8</v>
      </c>
    </row>
    <row r="720" hidden="1" spans="2:6">
      <c r="B720" t="str">
        <f t="shared" si="31"/>
        <v>42070203</v>
      </c>
      <c r="C720" t="s">
        <v>6</v>
      </c>
      <c r="D720" t="s">
        <v>34</v>
      </c>
      <c r="E720" t="str">
        <f>"201202"</f>
        <v>201202</v>
      </c>
      <c r="F720" t="s">
        <v>8</v>
      </c>
    </row>
    <row r="721" hidden="1" spans="2:6">
      <c r="B721" t="str">
        <f t="shared" si="31"/>
        <v>42070203</v>
      </c>
      <c r="C721" t="s">
        <v>6</v>
      </c>
      <c r="D721" t="s">
        <v>34</v>
      </c>
      <c r="E721" t="str">
        <f>"201206"</f>
        <v>201206</v>
      </c>
      <c r="F721" t="s">
        <v>8</v>
      </c>
    </row>
    <row r="722" hidden="1" spans="2:6">
      <c r="B722" t="str">
        <f t="shared" si="31"/>
        <v>42070203</v>
      </c>
      <c r="C722" t="s">
        <v>6</v>
      </c>
      <c r="D722" t="s">
        <v>34</v>
      </c>
      <c r="E722" t="str">
        <f>"201009"</f>
        <v>201009</v>
      </c>
      <c r="F722" t="s">
        <v>8</v>
      </c>
    </row>
    <row r="723" hidden="1" spans="2:6">
      <c r="B723" t="str">
        <f t="shared" si="31"/>
        <v>42070203</v>
      </c>
      <c r="C723" t="s">
        <v>6</v>
      </c>
      <c r="D723" t="s">
        <v>34</v>
      </c>
      <c r="E723" t="str">
        <f>"201102"</f>
        <v>201102</v>
      </c>
      <c r="F723" t="s">
        <v>8</v>
      </c>
    </row>
    <row r="724" hidden="1" spans="2:6">
      <c r="B724" t="str">
        <f t="shared" si="31"/>
        <v>42070203</v>
      </c>
      <c r="C724" t="s">
        <v>6</v>
      </c>
      <c r="D724" t="s">
        <v>34</v>
      </c>
      <c r="E724" t="str">
        <f t="shared" ref="E724:E731" si="32">"201001"</f>
        <v>201001</v>
      </c>
      <c r="F724" t="s">
        <v>8</v>
      </c>
    </row>
    <row r="725" hidden="1" spans="2:6">
      <c r="B725" t="str">
        <f t="shared" si="31"/>
        <v>42070203</v>
      </c>
      <c r="C725" t="s">
        <v>6</v>
      </c>
      <c r="D725" t="s">
        <v>34</v>
      </c>
      <c r="E725" t="str">
        <f t="shared" si="32"/>
        <v>201001</v>
      </c>
      <c r="F725" t="s">
        <v>8</v>
      </c>
    </row>
    <row r="726" hidden="1" spans="2:6">
      <c r="B726" t="str">
        <f t="shared" si="31"/>
        <v>42070203</v>
      </c>
      <c r="C726" t="s">
        <v>6</v>
      </c>
      <c r="D726" t="s">
        <v>34</v>
      </c>
      <c r="E726" t="str">
        <f t="shared" si="32"/>
        <v>201001</v>
      </c>
      <c r="F726" t="s">
        <v>8</v>
      </c>
    </row>
    <row r="727" hidden="1" spans="2:6">
      <c r="B727" t="str">
        <f t="shared" si="31"/>
        <v>42070203</v>
      </c>
      <c r="C727" t="s">
        <v>6</v>
      </c>
      <c r="D727" t="s">
        <v>34</v>
      </c>
      <c r="E727" t="str">
        <f t="shared" si="32"/>
        <v>201001</v>
      </c>
      <c r="F727" t="s">
        <v>8</v>
      </c>
    </row>
    <row r="728" hidden="1" spans="2:6">
      <c r="B728" t="str">
        <f t="shared" si="31"/>
        <v>42070203</v>
      </c>
      <c r="C728" t="s">
        <v>6</v>
      </c>
      <c r="D728" t="s">
        <v>34</v>
      </c>
      <c r="E728" t="str">
        <f t="shared" si="32"/>
        <v>201001</v>
      </c>
      <c r="F728" t="s">
        <v>8</v>
      </c>
    </row>
    <row r="729" hidden="1" spans="2:6">
      <c r="B729" t="str">
        <f t="shared" si="31"/>
        <v>42070203</v>
      </c>
      <c r="C729" t="s">
        <v>6</v>
      </c>
      <c r="D729" t="s">
        <v>34</v>
      </c>
      <c r="E729" t="str">
        <f t="shared" si="32"/>
        <v>201001</v>
      </c>
      <c r="F729" t="s">
        <v>8</v>
      </c>
    </row>
    <row r="730" hidden="1" spans="2:6">
      <c r="B730" t="str">
        <f t="shared" si="31"/>
        <v>42070203</v>
      </c>
      <c r="C730" t="s">
        <v>6</v>
      </c>
      <c r="D730" t="s">
        <v>34</v>
      </c>
      <c r="E730" t="str">
        <f t="shared" si="32"/>
        <v>201001</v>
      </c>
      <c r="F730" t="s">
        <v>8</v>
      </c>
    </row>
    <row r="731" hidden="1" spans="2:6">
      <c r="B731" t="str">
        <f t="shared" si="31"/>
        <v>42070203</v>
      </c>
      <c r="C731" t="s">
        <v>6</v>
      </c>
      <c r="D731" t="s">
        <v>34</v>
      </c>
      <c r="E731" t="str">
        <f t="shared" si="32"/>
        <v>201001</v>
      </c>
      <c r="F731" t="s">
        <v>8</v>
      </c>
    </row>
    <row r="732" hidden="1" spans="2:6">
      <c r="B732" t="str">
        <f t="shared" si="31"/>
        <v>42070203</v>
      </c>
      <c r="C732" t="s">
        <v>6</v>
      </c>
      <c r="D732" t="s">
        <v>34</v>
      </c>
      <c r="E732" t="str">
        <f>"202304"</f>
        <v>202304</v>
      </c>
      <c r="F732" t="s">
        <v>8</v>
      </c>
    </row>
    <row r="733" hidden="1" spans="2:6">
      <c r="B733" t="str">
        <f t="shared" si="31"/>
        <v>42070203</v>
      </c>
      <c r="C733" t="s">
        <v>6</v>
      </c>
      <c r="D733" t="s">
        <v>34</v>
      </c>
      <c r="E733" t="str">
        <f>"202211"</f>
        <v>202211</v>
      </c>
      <c r="F733" t="s">
        <v>8</v>
      </c>
    </row>
    <row r="734" hidden="1" spans="2:6">
      <c r="B734" t="str">
        <f t="shared" si="31"/>
        <v>42070203</v>
      </c>
      <c r="C734" t="s">
        <v>6</v>
      </c>
      <c r="D734" t="s">
        <v>34</v>
      </c>
      <c r="E734" t="str">
        <f>"202301"</f>
        <v>202301</v>
      </c>
      <c r="F734" t="s">
        <v>8</v>
      </c>
    </row>
    <row r="735" hidden="1" spans="2:6">
      <c r="B735" t="str">
        <f t="shared" si="31"/>
        <v>42070203</v>
      </c>
      <c r="C735" t="s">
        <v>6</v>
      </c>
      <c r="D735" t="s">
        <v>34</v>
      </c>
      <c r="E735" t="str">
        <f>"202111"</f>
        <v>202111</v>
      </c>
      <c r="F735" t="s">
        <v>8</v>
      </c>
    </row>
    <row r="736" hidden="1" spans="2:6">
      <c r="B736" t="str">
        <f t="shared" si="31"/>
        <v>42070203</v>
      </c>
      <c r="C736" t="s">
        <v>6</v>
      </c>
      <c r="D736" t="s">
        <v>34</v>
      </c>
      <c r="E736" t="str">
        <f>"202107"</f>
        <v>202107</v>
      </c>
      <c r="F736" t="s">
        <v>8</v>
      </c>
    </row>
    <row r="737" hidden="1" spans="2:6">
      <c r="B737" t="str">
        <f t="shared" si="31"/>
        <v>42070203</v>
      </c>
      <c r="C737" t="s">
        <v>6</v>
      </c>
      <c r="D737" t="s">
        <v>34</v>
      </c>
      <c r="E737" t="str">
        <f>"201001"</f>
        <v>201001</v>
      </c>
      <c r="F737" t="s">
        <v>8</v>
      </c>
    </row>
    <row r="738" hidden="1" spans="2:6">
      <c r="B738" t="str">
        <f t="shared" si="31"/>
        <v>42070203</v>
      </c>
      <c r="C738" t="s">
        <v>6</v>
      </c>
      <c r="D738" t="s">
        <v>34</v>
      </c>
      <c r="E738" t="str">
        <f>"201910"</f>
        <v>201910</v>
      </c>
      <c r="F738" t="s">
        <v>8</v>
      </c>
    </row>
    <row r="739" hidden="1" spans="2:6">
      <c r="B739" t="str">
        <f t="shared" si="31"/>
        <v>42070203</v>
      </c>
      <c r="C739" t="s">
        <v>6</v>
      </c>
      <c r="D739" t="s">
        <v>34</v>
      </c>
      <c r="E739" t="str">
        <f>"201808"</f>
        <v>201808</v>
      </c>
      <c r="F739" t="s">
        <v>8</v>
      </c>
    </row>
    <row r="740" hidden="1" spans="2:6">
      <c r="B740" t="str">
        <f t="shared" si="31"/>
        <v>42070203</v>
      </c>
      <c r="C740" t="s">
        <v>6</v>
      </c>
      <c r="D740" t="s">
        <v>34</v>
      </c>
      <c r="E740" t="str">
        <f>"201806"</f>
        <v>201806</v>
      </c>
      <c r="F740" t="s">
        <v>8</v>
      </c>
    </row>
    <row r="741" hidden="1" spans="2:6">
      <c r="B741" t="str">
        <f t="shared" si="31"/>
        <v>42070203</v>
      </c>
      <c r="C741" t="s">
        <v>6</v>
      </c>
      <c r="D741" t="s">
        <v>34</v>
      </c>
      <c r="E741" t="str">
        <f>"201709"</f>
        <v>201709</v>
      </c>
      <c r="F741" t="s">
        <v>8</v>
      </c>
    </row>
    <row r="742" hidden="1" spans="2:6">
      <c r="B742" t="str">
        <f t="shared" si="31"/>
        <v>42070203</v>
      </c>
      <c r="C742" t="s">
        <v>6</v>
      </c>
      <c r="D742" t="s">
        <v>34</v>
      </c>
      <c r="E742" t="str">
        <f>"201710"</f>
        <v>201710</v>
      </c>
      <c r="F742" t="s">
        <v>8</v>
      </c>
    </row>
    <row r="743" hidden="1" spans="2:6">
      <c r="B743" t="str">
        <f t="shared" si="31"/>
        <v>42070203</v>
      </c>
      <c r="C743" t="s">
        <v>6</v>
      </c>
      <c r="D743" t="s">
        <v>34</v>
      </c>
      <c r="E743" t="str">
        <f>"201604"</f>
        <v>201604</v>
      </c>
      <c r="F743" t="s">
        <v>8</v>
      </c>
    </row>
    <row r="744" hidden="1" spans="2:6">
      <c r="B744" t="str">
        <f t="shared" si="31"/>
        <v>42070203</v>
      </c>
      <c r="C744" t="s">
        <v>6</v>
      </c>
      <c r="D744" t="s">
        <v>34</v>
      </c>
      <c r="E744" t="str">
        <f>"201406"</f>
        <v>201406</v>
      </c>
      <c r="F744" t="s">
        <v>8</v>
      </c>
    </row>
    <row r="745" hidden="1" spans="2:6">
      <c r="B745" t="str">
        <f t="shared" si="31"/>
        <v>42070203</v>
      </c>
      <c r="C745" t="s">
        <v>6</v>
      </c>
      <c r="D745" t="s">
        <v>35</v>
      </c>
      <c r="E745" t="str">
        <f>"201208"</f>
        <v>201208</v>
      </c>
      <c r="F745" t="s">
        <v>8</v>
      </c>
    </row>
    <row r="746" hidden="1" spans="2:6">
      <c r="B746" t="str">
        <f t="shared" si="31"/>
        <v>42070203</v>
      </c>
      <c r="C746" t="s">
        <v>6</v>
      </c>
      <c r="D746" t="s">
        <v>35</v>
      </c>
      <c r="E746" t="str">
        <f>"201309"</f>
        <v>201309</v>
      </c>
      <c r="F746" t="s">
        <v>8</v>
      </c>
    </row>
    <row r="747" hidden="1" spans="2:6">
      <c r="B747" t="str">
        <f t="shared" si="31"/>
        <v>42070203</v>
      </c>
      <c r="C747" t="s">
        <v>6</v>
      </c>
      <c r="D747" t="s">
        <v>35</v>
      </c>
      <c r="E747" t="str">
        <f>"201303"</f>
        <v>201303</v>
      </c>
      <c r="F747" t="s">
        <v>8</v>
      </c>
    </row>
    <row r="748" hidden="1" spans="2:6">
      <c r="B748" t="str">
        <f t="shared" si="31"/>
        <v>42070203</v>
      </c>
      <c r="C748" t="s">
        <v>6</v>
      </c>
      <c r="D748" t="s">
        <v>35</v>
      </c>
      <c r="E748" t="str">
        <f>"201307"</f>
        <v>201307</v>
      </c>
      <c r="F748" t="s">
        <v>8</v>
      </c>
    </row>
    <row r="749" hidden="1" spans="2:6">
      <c r="B749" t="str">
        <f t="shared" si="31"/>
        <v>42070203</v>
      </c>
      <c r="C749" t="s">
        <v>6</v>
      </c>
      <c r="D749" t="s">
        <v>35</v>
      </c>
      <c r="E749" t="str">
        <f>"201012"</f>
        <v>201012</v>
      </c>
      <c r="F749" t="s">
        <v>8</v>
      </c>
    </row>
    <row r="750" hidden="1" spans="2:6">
      <c r="B750" t="str">
        <f t="shared" si="31"/>
        <v>42070203</v>
      </c>
      <c r="C750" t="s">
        <v>6</v>
      </c>
      <c r="D750" t="s">
        <v>35</v>
      </c>
      <c r="E750" t="str">
        <f t="shared" ref="E750:E780" si="33">"201001"</f>
        <v>201001</v>
      </c>
      <c r="F750" t="s">
        <v>8</v>
      </c>
    </row>
    <row r="751" hidden="1" spans="2:6">
      <c r="B751" t="str">
        <f t="shared" si="31"/>
        <v>42070203</v>
      </c>
      <c r="C751" t="s">
        <v>6</v>
      </c>
      <c r="D751" t="s">
        <v>35</v>
      </c>
      <c r="E751" t="str">
        <f t="shared" si="33"/>
        <v>201001</v>
      </c>
      <c r="F751" t="s">
        <v>8</v>
      </c>
    </row>
    <row r="752" hidden="1" spans="2:6">
      <c r="B752" t="str">
        <f t="shared" si="31"/>
        <v>42070203</v>
      </c>
      <c r="C752" t="s">
        <v>6</v>
      </c>
      <c r="D752" t="s">
        <v>35</v>
      </c>
      <c r="E752" t="str">
        <f t="shared" si="33"/>
        <v>201001</v>
      </c>
      <c r="F752" t="s">
        <v>8</v>
      </c>
    </row>
    <row r="753" hidden="1" spans="2:6">
      <c r="B753" t="str">
        <f t="shared" si="31"/>
        <v>42070203</v>
      </c>
      <c r="C753" t="s">
        <v>6</v>
      </c>
      <c r="D753" t="s">
        <v>35</v>
      </c>
      <c r="E753" t="str">
        <f t="shared" si="33"/>
        <v>201001</v>
      </c>
      <c r="F753" t="s">
        <v>8</v>
      </c>
    </row>
    <row r="754" hidden="1" spans="2:6">
      <c r="B754" t="str">
        <f t="shared" si="31"/>
        <v>42070203</v>
      </c>
      <c r="C754" t="s">
        <v>6</v>
      </c>
      <c r="D754" t="s">
        <v>35</v>
      </c>
      <c r="E754" t="str">
        <f t="shared" si="33"/>
        <v>201001</v>
      </c>
      <c r="F754" t="s">
        <v>8</v>
      </c>
    </row>
    <row r="755" hidden="1" spans="2:6">
      <c r="B755" t="str">
        <f t="shared" si="31"/>
        <v>42070203</v>
      </c>
      <c r="C755" t="s">
        <v>6</v>
      </c>
      <c r="D755" t="s">
        <v>35</v>
      </c>
      <c r="E755" t="str">
        <f t="shared" si="33"/>
        <v>201001</v>
      </c>
      <c r="F755" t="s">
        <v>8</v>
      </c>
    </row>
    <row r="756" hidden="1" spans="2:6">
      <c r="B756" t="str">
        <f t="shared" si="31"/>
        <v>42070203</v>
      </c>
      <c r="C756" t="s">
        <v>6</v>
      </c>
      <c r="D756" t="s">
        <v>35</v>
      </c>
      <c r="E756" t="str">
        <f t="shared" si="33"/>
        <v>201001</v>
      </c>
      <c r="F756" t="s">
        <v>8</v>
      </c>
    </row>
    <row r="757" hidden="1" spans="2:6">
      <c r="B757" t="str">
        <f t="shared" si="31"/>
        <v>42070203</v>
      </c>
      <c r="C757" t="s">
        <v>6</v>
      </c>
      <c r="D757" t="s">
        <v>35</v>
      </c>
      <c r="E757" t="str">
        <f t="shared" si="33"/>
        <v>201001</v>
      </c>
      <c r="F757" t="s">
        <v>8</v>
      </c>
    </row>
    <row r="758" hidden="1" spans="2:6">
      <c r="B758" t="str">
        <f t="shared" si="31"/>
        <v>42070203</v>
      </c>
      <c r="C758" t="s">
        <v>6</v>
      </c>
      <c r="D758" t="s">
        <v>35</v>
      </c>
      <c r="E758" t="str">
        <f t="shared" si="33"/>
        <v>201001</v>
      </c>
      <c r="F758" t="s">
        <v>8</v>
      </c>
    </row>
    <row r="759" hidden="1" spans="2:6">
      <c r="B759" t="str">
        <f t="shared" si="31"/>
        <v>42070203</v>
      </c>
      <c r="C759" t="s">
        <v>6</v>
      </c>
      <c r="D759" t="s">
        <v>35</v>
      </c>
      <c r="E759" t="str">
        <f t="shared" si="33"/>
        <v>201001</v>
      </c>
      <c r="F759" t="s">
        <v>8</v>
      </c>
    </row>
    <row r="760" hidden="1" spans="2:6">
      <c r="B760" t="str">
        <f t="shared" si="31"/>
        <v>42070203</v>
      </c>
      <c r="C760" t="s">
        <v>6</v>
      </c>
      <c r="D760" t="s">
        <v>35</v>
      </c>
      <c r="E760" t="str">
        <f t="shared" si="33"/>
        <v>201001</v>
      </c>
      <c r="F760" t="s">
        <v>8</v>
      </c>
    </row>
    <row r="761" hidden="1" spans="2:6">
      <c r="B761" t="str">
        <f t="shared" si="31"/>
        <v>42070203</v>
      </c>
      <c r="C761" t="s">
        <v>6</v>
      </c>
      <c r="D761" t="s">
        <v>35</v>
      </c>
      <c r="E761" t="str">
        <f t="shared" si="33"/>
        <v>201001</v>
      </c>
      <c r="F761" t="s">
        <v>8</v>
      </c>
    </row>
    <row r="762" hidden="1" spans="2:6">
      <c r="B762" t="str">
        <f t="shared" si="31"/>
        <v>42070203</v>
      </c>
      <c r="C762" t="s">
        <v>6</v>
      </c>
      <c r="D762" t="s">
        <v>35</v>
      </c>
      <c r="E762" t="str">
        <f t="shared" si="33"/>
        <v>201001</v>
      </c>
      <c r="F762" t="s">
        <v>8</v>
      </c>
    </row>
    <row r="763" hidden="1" spans="2:6">
      <c r="B763" t="str">
        <f t="shared" si="31"/>
        <v>42070203</v>
      </c>
      <c r="C763" t="s">
        <v>6</v>
      </c>
      <c r="D763" t="s">
        <v>35</v>
      </c>
      <c r="E763" t="str">
        <f t="shared" si="33"/>
        <v>201001</v>
      </c>
      <c r="F763" t="s">
        <v>8</v>
      </c>
    </row>
    <row r="764" hidden="1" spans="2:6">
      <c r="B764" t="str">
        <f t="shared" si="31"/>
        <v>42070203</v>
      </c>
      <c r="C764" t="s">
        <v>6</v>
      </c>
      <c r="D764" t="s">
        <v>35</v>
      </c>
      <c r="E764" t="str">
        <f t="shared" si="33"/>
        <v>201001</v>
      </c>
      <c r="F764" t="s">
        <v>8</v>
      </c>
    </row>
    <row r="765" hidden="1" spans="2:6">
      <c r="B765" t="str">
        <f t="shared" si="31"/>
        <v>42070203</v>
      </c>
      <c r="C765" t="s">
        <v>6</v>
      </c>
      <c r="D765" t="s">
        <v>35</v>
      </c>
      <c r="E765" t="str">
        <f t="shared" si="33"/>
        <v>201001</v>
      </c>
      <c r="F765" t="s">
        <v>8</v>
      </c>
    </row>
    <row r="766" hidden="1" spans="2:6">
      <c r="B766" t="str">
        <f t="shared" si="31"/>
        <v>42070203</v>
      </c>
      <c r="C766" t="s">
        <v>6</v>
      </c>
      <c r="D766" t="s">
        <v>35</v>
      </c>
      <c r="E766" t="str">
        <f t="shared" si="33"/>
        <v>201001</v>
      </c>
      <c r="F766" t="s">
        <v>8</v>
      </c>
    </row>
    <row r="767" hidden="1" spans="2:6">
      <c r="B767" t="str">
        <f t="shared" si="31"/>
        <v>42070203</v>
      </c>
      <c r="C767" t="s">
        <v>6</v>
      </c>
      <c r="D767" t="s">
        <v>35</v>
      </c>
      <c r="E767" t="str">
        <f t="shared" si="33"/>
        <v>201001</v>
      </c>
      <c r="F767" t="s">
        <v>8</v>
      </c>
    </row>
    <row r="768" hidden="1" spans="2:6">
      <c r="B768" t="str">
        <f t="shared" si="31"/>
        <v>42070203</v>
      </c>
      <c r="C768" t="s">
        <v>6</v>
      </c>
      <c r="D768" t="s">
        <v>35</v>
      </c>
      <c r="E768" t="str">
        <f t="shared" si="33"/>
        <v>201001</v>
      </c>
      <c r="F768" t="s">
        <v>8</v>
      </c>
    </row>
    <row r="769" hidden="1" spans="2:6">
      <c r="B769" t="str">
        <f t="shared" si="31"/>
        <v>42070203</v>
      </c>
      <c r="C769" t="s">
        <v>6</v>
      </c>
      <c r="D769" t="s">
        <v>35</v>
      </c>
      <c r="E769" t="str">
        <f t="shared" si="33"/>
        <v>201001</v>
      </c>
      <c r="F769" t="s">
        <v>8</v>
      </c>
    </row>
    <row r="770" hidden="1" spans="2:6">
      <c r="B770" t="str">
        <f t="shared" si="31"/>
        <v>42070203</v>
      </c>
      <c r="C770" t="s">
        <v>6</v>
      </c>
      <c r="D770" t="s">
        <v>35</v>
      </c>
      <c r="E770" t="str">
        <f t="shared" si="33"/>
        <v>201001</v>
      </c>
      <c r="F770" t="s">
        <v>8</v>
      </c>
    </row>
    <row r="771" hidden="1" spans="2:6">
      <c r="B771" t="str">
        <f t="shared" ref="B771:B834" si="34">"42070203"</f>
        <v>42070203</v>
      </c>
      <c r="C771" t="s">
        <v>6</v>
      </c>
      <c r="D771" t="s">
        <v>35</v>
      </c>
      <c r="E771" t="str">
        <f t="shared" si="33"/>
        <v>201001</v>
      </c>
      <c r="F771" t="s">
        <v>8</v>
      </c>
    </row>
    <row r="772" hidden="1" spans="2:6">
      <c r="B772" t="str">
        <f t="shared" si="34"/>
        <v>42070203</v>
      </c>
      <c r="C772" t="s">
        <v>6</v>
      </c>
      <c r="D772" t="s">
        <v>35</v>
      </c>
      <c r="E772" t="str">
        <f t="shared" si="33"/>
        <v>201001</v>
      </c>
      <c r="F772" t="s">
        <v>8</v>
      </c>
    </row>
    <row r="773" hidden="1" spans="2:6">
      <c r="B773" t="str">
        <f t="shared" si="34"/>
        <v>42070203</v>
      </c>
      <c r="C773" t="s">
        <v>6</v>
      </c>
      <c r="D773" t="s">
        <v>35</v>
      </c>
      <c r="E773" t="str">
        <f t="shared" si="33"/>
        <v>201001</v>
      </c>
      <c r="F773" t="s">
        <v>8</v>
      </c>
    </row>
    <row r="774" hidden="1" spans="2:6">
      <c r="B774" t="str">
        <f t="shared" si="34"/>
        <v>42070203</v>
      </c>
      <c r="C774" t="s">
        <v>6</v>
      </c>
      <c r="D774" t="s">
        <v>35</v>
      </c>
      <c r="E774" t="str">
        <f t="shared" si="33"/>
        <v>201001</v>
      </c>
      <c r="F774" t="s">
        <v>8</v>
      </c>
    </row>
    <row r="775" hidden="1" spans="2:6">
      <c r="B775" t="str">
        <f t="shared" si="34"/>
        <v>42070203</v>
      </c>
      <c r="C775" t="s">
        <v>6</v>
      </c>
      <c r="D775" t="s">
        <v>35</v>
      </c>
      <c r="E775" t="str">
        <f t="shared" si="33"/>
        <v>201001</v>
      </c>
      <c r="F775" t="s">
        <v>8</v>
      </c>
    </row>
    <row r="776" hidden="1" spans="2:6">
      <c r="B776" t="str">
        <f t="shared" si="34"/>
        <v>42070203</v>
      </c>
      <c r="C776" t="s">
        <v>6</v>
      </c>
      <c r="D776" t="s">
        <v>35</v>
      </c>
      <c r="E776" t="str">
        <f t="shared" si="33"/>
        <v>201001</v>
      </c>
      <c r="F776" t="s">
        <v>8</v>
      </c>
    </row>
    <row r="777" hidden="1" spans="2:6">
      <c r="B777" t="str">
        <f t="shared" si="34"/>
        <v>42070203</v>
      </c>
      <c r="C777" t="s">
        <v>6</v>
      </c>
      <c r="D777" t="s">
        <v>35</v>
      </c>
      <c r="E777" t="str">
        <f t="shared" si="33"/>
        <v>201001</v>
      </c>
      <c r="F777" t="s">
        <v>8</v>
      </c>
    </row>
    <row r="778" hidden="1" spans="2:6">
      <c r="B778" t="str">
        <f t="shared" si="34"/>
        <v>42070203</v>
      </c>
      <c r="C778" t="s">
        <v>6</v>
      </c>
      <c r="D778" t="s">
        <v>35</v>
      </c>
      <c r="E778" t="str">
        <f t="shared" si="33"/>
        <v>201001</v>
      </c>
      <c r="F778" t="s">
        <v>8</v>
      </c>
    </row>
    <row r="779" hidden="1" spans="2:6">
      <c r="B779" t="str">
        <f t="shared" si="34"/>
        <v>42070203</v>
      </c>
      <c r="C779" t="s">
        <v>6</v>
      </c>
      <c r="D779" t="s">
        <v>35</v>
      </c>
      <c r="E779" t="str">
        <f t="shared" si="33"/>
        <v>201001</v>
      </c>
      <c r="F779" t="s">
        <v>8</v>
      </c>
    </row>
    <row r="780" hidden="1" spans="2:6">
      <c r="B780" t="str">
        <f t="shared" si="34"/>
        <v>42070203</v>
      </c>
      <c r="C780" t="s">
        <v>6</v>
      </c>
      <c r="D780" t="s">
        <v>35</v>
      </c>
      <c r="E780" t="str">
        <f t="shared" si="33"/>
        <v>201001</v>
      </c>
      <c r="F780" t="s">
        <v>8</v>
      </c>
    </row>
    <row r="781" hidden="1" spans="2:6">
      <c r="B781" t="str">
        <f t="shared" si="34"/>
        <v>42070203</v>
      </c>
      <c r="C781" t="s">
        <v>6</v>
      </c>
      <c r="D781" t="s">
        <v>35</v>
      </c>
      <c r="E781" t="str">
        <f>"202210"</f>
        <v>202210</v>
      </c>
      <c r="F781" t="s">
        <v>8</v>
      </c>
    </row>
    <row r="782" hidden="1" spans="2:6">
      <c r="B782" t="str">
        <f t="shared" si="34"/>
        <v>42070203</v>
      </c>
      <c r="C782" t="s">
        <v>6</v>
      </c>
      <c r="D782" t="s">
        <v>35</v>
      </c>
      <c r="E782" t="str">
        <f>"202209"</f>
        <v>202209</v>
      </c>
      <c r="F782" t="s">
        <v>8</v>
      </c>
    </row>
    <row r="783" hidden="1" spans="2:6">
      <c r="B783" t="str">
        <f t="shared" si="34"/>
        <v>42070203</v>
      </c>
      <c r="C783" t="s">
        <v>6</v>
      </c>
      <c r="D783" t="s">
        <v>35</v>
      </c>
      <c r="E783" t="str">
        <f>"202211"</f>
        <v>202211</v>
      </c>
      <c r="F783" t="s">
        <v>8</v>
      </c>
    </row>
    <row r="784" hidden="1" spans="2:6">
      <c r="B784" t="str">
        <f t="shared" si="34"/>
        <v>42070203</v>
      </c>
      <c r="C784" t="s">
        <v>6</v>
      </c>
      <c r="D784" t="s">
        <v>35</v>
      </c>
      <c r="E784" t="str">
        <f>"202207"</f>
        <v>202207</v>
      </c>
      <c r="F784" t="s">
        <v>8</v>
      </c>
    </row>
    <row r="785" hidden="1" spans="2:6">
      <c r="B785" t="str">
        <f t="shared" si="34"/>
        <v>42070203</v>
      </c>
      <c r="C785" t="s">
        <v>6</v>
      </c>
      <c r="D785" t="s">
        <v>35</v>
      </c>
      <c r="E785" t="str">
        <f>"202201"</f>
        <v>202201</v>
      </c>
      <c r="F785" t="s">
        <v>8</v>
      </c>
    </row>
    <row r="786" hidden="1" spans="2:6">
      <c r="B786" t="str">
        <f t="shared" si="34"/>
        <v>42070203</v>
      </c>
      <c r="C786" t="s">
        <v>6</v>
      </c>
      <c r="D786" t="s">
        <v>35</v>
      </c>
      <c r="E786" t="str">
        <f>"202206"</f>
        <v>202206</v>
      </c>
      <c r="F786" t="s">
        <v>8</v>
      </c>
    </row>
    <row r="787" hidden="1" spans="2:6">
      <c r="B787" t="str">
        <f t="shared" si="34"/>
        <v>42070203</v>
      </c>
      <c r="C787" t="s">
        <v>6</v>
      </c>
      <c r="D787" t="s">
        <v>35</v>
      </c>
      <c r="E787" t="str">
        <f>"202005"</f>
        <v>202005</v>
      </c>
      <c r="F787" t="s">
        <v>8</v>
      </c>
    </row>
    <row r="788" hidden="1" spans="2:6">
      <c r="B788" t="str">
        <f t="shared" si="34"/>
        <v>42070203</v>
      </c>
      <c r="C788" t="s">
        <v>6</v>
      </c>
      <c r="D788" t="s">
        <v>35</v>
      </c>
      <c r="E788" t="str">
        <f>"202101"</f>
        <v>202101</v>
      </c>
      <c r="F788" t="s">
        <v>8</v>
      </c>
    </row>
    <row r="789" hidden="1" spans="2:6">
      <c r="B789" t="str">
        <f t="shared" si="34"/>
        <v>42070203</v>
      </c>
      <c r="C789" t="s">
        <v>6</v>
      </c>
      <c r="D789" t="s">
        <v>35</v>
      </c>
      <c r="E789" t="str">
        <f>"201907"</f>
        <v>201907</v>
      </c>
      <c r="F789" t="s">
        <v>8</v>
      </c>
    </row>
    <row r="790" hidden="1" spans="2:6">
      <c r="B790" t="str">
        <f t="shared" si="34"/>
        <v>42070203</v>
      </c>
      <c r="C790" t="s">
        <v>6</v>
      </c>
      <c r="D790" t="s">
        <v>35</v>
      </c>
      <c r="E790" t="str">
        <f>"201708"</f>
        <v>201708</v>
      </c>
      <c r="F790" t="s">
        <v>8</v>
      </c>
    </row>
    <row r="791" hidden="1" spans="2:6">
      <c r="B791" t="str">
        <f t="shared" si="34"/>
        <v>42070203</v>
      </c>
      <c r="C791" t="s">
        <v>6</v>
      </c>
      <c r="D791" t="s">
        <v>35</v>
      </c>
      <c r="E791" t="str">
        <f>"201707"</f>
        <v>201707</v>
      </c>
      <c r="F791" t="s">
        <v>8</v>
      </c>
    </row>
    <row r="792" hidden="1" spans="2:6">
      <c r="B792" t="str">
        <f t="shared" si="34"/>
        <v>42070203</v>
      </c>
      <c r="C792" t="s">
        <v>6</v>
      </c>
      <c r="D792" t="s">
        <v>35</v>
      </c>
      <c r="E792" t="str">
        <f>"201703"</f>
        <v>201703</v>
      </c>
      <c r="F792" t="s">
        <v>8</v>
      </c>
    </row>
    <row r="793" hidden="1" spans="2:6">
      <c r="B793" t="str">
        <f t="shared" si="34"/>
        <v>42070203</v>
      </c>
      <c r="C793" t="s">
        <v>6</v>
      </c>
      <c r="D793" t="s">
        <v>35</v>
      </c>
      <c r="E793" t="str">
        <f>"201703"</f>
        <v>201703</v>
      </c>
      <c r="F793" t="s">
        <v>8</v>
      </c>
    </row>
    <row r="794" hidden="1" spans="2:6">
      <c r="B794" t="str">
        <f t="shared" si="34"/>
        <v>42070203</v>
      </c>
      <c r="C794" t="s">
        <v>6</v>
      </c>
      <c r="D794" t="s">
        <v>35</v>
      </c>
      <c r="E794" t="str">
        <f>"201702"</f>
        <v>201702</v>
      </c>
      <c r="F794" t="s">
        <v>8</v>
      </c>
    </row>
    <row r="795" hidden="1" spans="2:6">
      <c r="B795" t="str">
        <f t="shared" si="34"/>
        <v>42070203</v>
      </c>
      <c r="C795" t="s">
        <v>6</v>
      </c>
      <c r="D795" t="s">
        <v>35</v>
      </c>
      <c r="E795" t="str">
        <f>"201801"</f>
        <v>201801</v>
      </c>
      <c r="F795" t="s">
        <v>8</v>
      </c>
    </row>
    <row r="796" hidden="1" spans="2:6">
      <c r="B796" t="str">
        <f t="shared" si="34"/>
        <v>42070203</v>
      </c>
      <c r="C796" t="s">
        <v>6</v>
      </c>
      <c r="D796" t="s">
        <v>35</v>
      </c>
      <c r="E796" t="str">
        <f t="shared" ref="E796:E798" si="35">"201602"</f>
        <v>201602</v>
      </c>
      <c r="F796" t="s">
        <v>8</v>
      </c>
    </row>
    <row r="797" hidden="1" spans="2:6">
      <c r="B797" t="str">
        <f t="shared" si="34"/>
        <v>42070203</v>
      </c>
      <c r="C797" t="s">
        <v>6</v>
      </c>
      <c r="D797" t="s">
        <v>35</v>
      </c>
      <c r="E797" t="str">
        <f t="shared" si="35"/>
        <v>201602</v>
      </c>
      <c r="F797" t="s">
        <v>8</v>
      </c>
    </row>
    <row r="798" hidden="1" spans="2:6">
      <c r="B798" t="str">
        <f t="shared" si="34"/>
        <v>42070203</v>
      </c>
      <c r="C798" t="s">
        <v>6</v>
      </c>
      <c r="D798" t="s">
        <v>35</v>
      </c>
      <c r="E798" t="str">
        <f t="shared" si="35"/>
        <v>201602</v>
      </c>
      <c r="F798" t="s">
        <v>8</v>
      </c>
    </row>
    <row r="799" hidden="1" spans="2:6">
      <c r="B799" t="str">
        <f t="shared" si="34"/>
        <v>42070203</v>
      </c>
      <c r="C799" t="s">
        <v>6</v>
      </c>
      <c r="D799" t="s">
        <v>35</v>
      </c>
      <c r="E799" t="str">
        <f>"201611"</f>
        <v>201611</v>
      </c>
      <c r="F799" t="s">
        <v>8</v>
      </c>
    </row>
    <row r="800" hidden="1" spans="2:6">
      <c r="B800" t="str">
        <f t="shared" si="34"/>
        <v>42070203</v>
      </c>
      <c r="C800" t="s">
        <v>6</v>
      </c>
      <c r="D800" t="s">
        <v>35</v>
      </c>
      <c r="E800" t="str">
        <f>"201512"</f>
        <v>201512</v>
      </c>
      <c r="F800" t="s">
        <v>8</v>
      </c>
    </row>
    <row r="801" hidden="1" spans="2:6">
      <c r="B801" t="str">
        <f t="shared" si="34"/>
        <v>42070203</v>
      </c>
      <c r="C801" t="s">
        <v>6</v>
      </c>
      <c r="D801" t="s">
        <v>35</v>
      </c>
      <c r="E801" t="str">
        <f>"201505"</f>
        <v>201505</v>
      </c>
      <c r="F801" t="s">
        <v>8</v>
      </c>
    </row>
    <row r="802" hidden="1" spans="2:6">
      <c r="B802" t="str">
        <f t="shared" si="34"/>
        <v>42070203</v>
      </c>
      <c r="C802" t="s">
        <v>6</v>
      </c>
      <c r="D802" t="s">
        <v>35</v>
      </c>
      <c r="E802" t="str">
        <f t="shared" ref="E802:E805" si="36">"201412"</f>
        <v>201412</v>
      </c>
      <c r="F802" t="s">
        <v>8</v>
      </c>
    </row>
    <row r="803" hidden="1" spans="2:6">
      <c r="B803" t="str">
        <f t="shared" si="34"/>
        <v>42070203</v>
      </c>
      <c r="C803" t="s">
        <v>6</v>
      </c>
      <c r="D803" t="s">
        <v>35</v>
      </c>
      <c r="E803" t="str">
        <f t="shared" si="36"/>
        <v>201412</v>
      </c>
      <c r="F803" t="s">
        <v>8</v>
      </c>
    </row>
    <row r="804" hidden="1" spans="2:6">
      <c r="B804" t="str">
        <f t="shared" si="34"/>
        <v>42070203</v>
      </c>
      <c r="C804" t="s">
        <v>6</v>
      </c>
      <c r="D804" t="s">
        <v>35</v>
      </c>
      <c r="E804" t="str">
        <f>"201410"</f>
        <v>201410</v>
      </c>
      <c r="F804" t="s">
        <v>8</v>
      </c>
    </row>
    <row r="805" hidden="1" spans="2:6">
      <c r="B805" t="str">
        <f t="shared" si="34"/>
        <v>42070203</v>
      </c>
      <c r="C805" t="s">
        <v>6</v>
      </c>
      <c r="D805" t="s">
        <v>35</v>
      </c>
      <c r="E805" t="str">
        <f t="shared" si="36"/>
        <v>201412</v>
      </c>
      <c r="F805" t="s">
        <v>8</v>
      </c>
    </row>
    <row r="806" hidden="1" spans="2:6">
      <c r="B806" t="str">
        <f t="shared" si="34"/>
        <v>42070203</v>
      </c>
      <c r="C806" t="s">
        <v>6</v>
      </c>
      <c r="D806" t="s">
        <v>36</v>
      </c>
      <c r="E806" t="str">
        <f>"201212"</f>
        <v>201212</v>
      </c>
      <c r="F806" t="s">
        <v>8</v>
      </c>
    </row>
    <row r="807" hidden="1" spans="2:6">
      <c r="B807" t="str">
        <f t="shared" si="34"/>
        <v>42070203</v>
      </c>
      <c r="C807" t="s">
        <v>6</v>
      </c>
      <c r="D807" t="s">
        <v>36</v>
      </c>
      <c r="E807" t="str">
        <f>"201208"</f>
        <v>201208</v>
      </c>
      <c r="F807" t="s">
        <v>8</v>
      </c>
    </row>
    <row r="808" hidden="1" spans="2:6">
      <c r="B808" t="str">
        <f t="shared" si="34"/>
        <v>42070203</v>
      </c>
      <c r="C808" t="s">
        <v>6</v>
      </c>
      <c r="D808" t="s">
        <v>36</v>
      </c>
      <c r="E808" t="str">
        <f>"201310"</f>
        <v>201310</v>
      </c>
      <c r="F808" t="s">
        <v>8</v>
      </c>
    </row>
    <row r="809" hidden="1" spans="2:6">
      <c r="B809" t="str">
        <f t="shared" si="34"/>
        <v>42070203</v>
      </c>
      <c r="C809" t="s">
        <v>6</v>
      </c>
      <c r="D809" t="s">
        <v>36</v>
      </c>
      <c r="E809" t="str">
        <f>"201509"</f>
        <v>201509</v>
      </c>
      <c r="F809" t="s">
        <v>8</v>
      </c>
    </row>
    <row r="810" hidden="1" spans="2:6">
      <c r="B810" t="str">
        <f t="shared" si="34"/>
        <v>42070203</v>
      </c>
      <c r="C810" t="s">
        <v>6</v>
      </c>
      <c r="D810" t="s">
        <v>36</v>
      </c>
      <c r="E810" t="str">
        <f>"201511"</f>
        <v>201511</v>
      </c>
      <c r="F810" t="s">
        <v>8</v>
      </c>
    </row>
    <row r="811" hidden="1" spans="2:6">
      <c r="B811" t="str">
        <f t="shared" si="34"/>
        <v>42070203</v>
      </c>
      <c r="C811" t="s">
        <v>6</v>
      </c>
      <c r="D811" t="s">
        <v>36</v>
      </c>
      <c r="E811" t="str">
        <f t="shared" ref="E811:E823" si="37">"201001"</f>
        <v>201001</v>
      </c>
      <c r="F811" t="s">
        <v>8</v>
      </c>
    </row>
    <row r="812" hidden="1" spans="2:6">
      <c r="B812" t="str">
        <f t="shared" si="34"/>
        <v>42070203</v>
      </c>
      <c r="C812" t="s">
        <v>6</v>
      </c>
      <c r="D812" t="s">
        <v>36</v>
      </c>
      <c r="E812" t="str">
        <f t="shared" si="37"/>
        <v>201001</v>
      </c>
      <c r="F812" t="s">
        <v>8</v>
      </c>
    </row>
    <row r="813" hidden="1" spans="2:6">
      <c r="B813" t="str">
        <f t="shared" si="34"/>
        <v>42070203</v>
      </c>
      <c r="C813" t="s">
        <v>6</v>
      </c>
      <c r="D813" t="s">
        <v>36</v>
      </c>
      <c r="E813" t="str">
        <f t="shared" si="37"/>
        <v>201001</v>
      </c>
      <c r="F813" t="s">
        <v>8</v>
      </c>
    </row>
    <row r="814" hidden="1" spans="2:6">
      <c r="B814" t="str">
        <f t="shared" si="34"/>
        <v>42070203</v>
      </c>
      <c r="C814" t="s">
        <v>6</v>
      </c>
      <c r="D814" t="s">
        <v>36</v>
      </c>
      <c r="E814" t="str">
        <f t="shared" si="37"/>
        <v>201001</v>
      </c>
      <c r="F814" t="s">
        <v>8</v>
      </c>
    </row>
    <row r="815" hidden="1" spans="2:6">
      <c r="B815" t="str">
        <f t="shared" si="34"/>
        <v>42070203</v>
      </c>
      <c r="C815" t="s">
        <v>6</v>
      </c>
      <c r="D815" t="s">
        <v>36</v>
      </c>
      <c r="E815" t="str">
        <f t="shared" si="37"/>
        <v>201001</v>
      </c>
      <c r="F815" t="s">
        <v>8</v>
      </c>
    </row>
    <row r="816" hidden="1" spans="2:6">
      <c r="B816" t="str">
        <f t="shared" si="34"/>
        <v>42070203</v>
      </c>
      <c r="C816" t="s">
        <v>6</v>
      </c>
      <c r="D816" t="s">
        <v>36</v>
      </c>
      <c r="E816" t="str">
        <f t="shared" si="37"/>
        <v>201001</v>
      </c>
      <c r="F816" t="s">
        <v>8</v>
      </c>
    </row>
    <row r="817" hidden="1" spans="2:6">
      <c r="B817" t="str">
        <f t="shared" si="34"/>
        <v>42070203</v>
      </c>
      <c r="C817" t="s">
        <v>6</v>
      </c>
      <c r="D817" t="s">
        <v>36</v>
      </c>
      <c r="E817" t="str">
        <f t="shared" si="37"/>
        <v>201001</v>
      </c>
      <c r="F817" t="s">
        <v>8</v>
      </c>
    </row>
    <row r="818" hidden="1" spans="2:6">
      <c r="B818" t="str">
        <f t="shared" si="34"/>
        <v>42070203</v>
      </c>
      <c r="C818" t="s">
        <v>6</v>
      </c>
      <c r="D818" t="s">
        <v>36</v>
      </c>
      <c r="E818" t="str">
        <f t="shared" si="37"/>
        <v>201001</v>
      </c>
      <c r="F818" t="s">
        <v>8</v>
      </c>
    </row>
    <row r="819" hidden="1" spans="2:6">
      <c r="B819" t="str">
        <f t="shared" si="34"/>
        <v>42070203</v>
      </c>
      <c r="C819" t="s">
        <v>6</v>
      </c>
      <c r="D819" t="s">
        <v>36</v>
      </c>
      <c r="E819" t="str">
        <f t="shared" si="37"/>
        <v>201001</v>
      </c>
      <c r="F819" t="s">
        <v>8</v>
      </c>
    </row>
    <row r="820" hidden="1" spans="2:6">
      <c r="B820" t="str">
        <f t="shared" si="34"/>
        <v>42070203</v>
      </c>
      <c r="C820" t="s">
        <v>6</v>
      </c>
      <c r="D820" t="s">
        <v>36</v>
      </c>
      <c r="E820" t="str">
        <f t="shared" si="37"/>
        <v>201001</v>
      </c>
      <c r="F820" t="s">
        <v>8</v>
      </c>
    </row>
    <row r="821" hidden="1" spans="2:6">
      <c r="B821" t="str">
        <f t="shared" si="34"/>
        <v>42070203</v>
      </c>
      <c r="C821" t="s">
        <v>6</v>
      </c>
      <c r="D821" t="s">
        <v>36</v>
      </c>
      <c r="E821" t="str">
        <f t="shared" si="37"/>
        <v>201001</v>
      </c>
      <c r="F821" t="s">
        <v>8</v>
      </c>
    </row>
    <row r="822" hidden="1" spans="2:6">
      <c r="B822" t="str">
        <f t="shared" si="34"/>
        <v>42070203</v>
      </c>
      <c r="C822" t="s">
        <v>6</v>
      </c>
      <c r="D822" t="s">
        <v>36</v>
      </c>
      <c r="E822" t="str">
        <f t="shared" si="37"/>
        <v>201001</v>
      </c>
      <c r="F822" t="s">
        <v>8</v>
      </c>
    </row>
    <row r="823" hidden="1" spans="2:6">
      <c r="B823" t="str">
        <f t="shared" si="34"/>
        <v>42070203</v>
      </c>
      <c r="C823" t="s">
        <v>6</v>
      </c>
      <c r="D823" t="s">
        <v>36</v>
      </c>
      <c r="E823" t="str">
        <f t="shared" si="37"/>
        <v>201001</v>
      </c>
      <c r="F823" t="s">
        <v>8</v>
      </c>
    </row>
    <row r="824" hidden="1" spans="2:6">
      <c r="B824" t="str">
        <f t="shared" si="34"/>
        <v>42070203</v>
      </c>
      <c r="C824" t="s">
        <v>6</v>
      </c>
      <c r="D824" t="s">
        <v>36</v>
      </c>
      <c r="E824" t="str">
        <f>"202305"</f>
        <v>202305</v>
      </c>
      <c r="F824" t="s">
        <v>8</v>
      </c>
    </row>
    <row r="825" hidden="1" spans="2:6">
      <c r="B825" t="str">
        <f t="shared" si="34"/>
        <v>42070203</v>
      </c>
      <c r="C825" t="s">
        <v>6</v>
      </c>
      <c r="D825" t="s">
        <v>36</v>
      </c>
      <c r="E825" t="str">
        <f>"202210"</f>
        <v>202210</v>
      </c>
      <c r="F825" t="s">
        <v>8</v>
      </c>
    </row>
    <row r="826" hidden="1" spans="2:6">
      <c r="B826" t="str">
        <f t="shared" si="34"/>
        <v>42070203</v>
      </c>
      <c r="C826" t="s">
        <v>6</v>
      </c>
      <c r="D826" t="s">
        <v>36</v>
      </c>
      <c r="E826" t="str">
        <f>"202105"</f>
        <v>202105</v>
      </c>
      <c r="F826" t="s">
        <v>8</v>
      </c>
    </row>
    <row r="827" hidden="1" spans="2:6">
      <c r="B827" t="str">
        <f t="shared" si="34"/>
        <v>42070203</v>
      </c>
      <c r="C827" t="s">
        <v>6</v>
      </c>
      <c r="D827" t="s">
        <v>36</v>
      </c>
      <c r="E827" t="str">
        <f>"202209"</f>
        <v>202209</v>
      </c>
      <c r="F827" t="s">
        <v>8</v>
      </c>
    </row>
    <row r="828" hidden="1" spans="2:6">
      <c r="B828" t="str">
        <f t="shared" si="34"/>
        <v>42070203</v>
      </c>
      <c r="C828" t="s">
        <v>6</v>
      </c>
      <c r="D828" t="s">
        <v>36</v>
      </c>
      <c r="E828" t="str">
        <f>"202109"</f>
        <v>202109</v>
      </c>
      <c r="F828" t="s">
        <v>8</v>
      </c>
    </row>
    <row r="829" hidden="1" spans="2:6">
      <c r="B829" t="str">
        <f t="shared" si="34"/>
        <v>42070203</v>
      </c>
      <c r="C829" t="s">
        <v>6</v>
      </c>
      <c r="D829" t="s">
        <v>36</v>
      </c>
      <c r="E829" t="str">
        <f>"202001"</f>
        <v>202001</v>
      </c>
      <c r="F829" t="s">
        <v>8</v>
      </c>
    </row>
    <row r="830" hidden="1" spans="2:6">
      <c r="B830" t="str">
        <f t="shared" si="34"/>
        <v>42070203</v>
      </c>
      <c r="C830" t="s">
        <v>6</v>
      </c>
      <c r="D830" t="s">
        <v>36</v>
      </c>
      <c r="E830" t="str">
        <f>"201801"</f>
        <v>201801</v>
      </c>
      <c r="F830" t="s">
        <v>8</v>
      </c>
    </row>
    <row r="831" hidden="1" spans="2:6">
      <c r="B831" t="str">
        <f t="shared" si="34"/>
        <v>42070203</v>
      </c>
      <c r="C831" t="s">
        <v>6</v>
      </c>
      <c r="D831" t="s">
        <v>36</v>
      </c>
      <c r="E831" t="str">
        <f>"201911"</f>
        <v>201911</v>
      </c>
      <c r="F831" t="s">
        <v>8</v>
      </c>
    </row>
    <row r="832" hidden="1" spans="2:6">
      <c r="B832" t="str">
        <f t="shared" si="34"/>
        <v>42070203</v>
      </c>
      <c r="C832" t="s">
        <v>6</v>
      </c>
      <c r="D832" t="s">
        <v>36</v>
      </c>
      <c r="E832" t="str">
        <f>"201809"</f>
        <v>201809</v>
      </c>
      <c r="F832" t="s">
        <v>8</v>
      </c>
    </row>
    <row r="833" hidden="1" spans="2:6">
      <c r="B833" t="str">
        <f t="shared" si="34"/>
        <v>42070203</v>
      </c>
      <c r="C833" t="s">
        <v>6</v>
      </c>
      <c r="D833" t="s">
        <v>36</v>
      </c>
      <c r="E833" t="str">
        <f>"201807"</f>
        <v>201807</v>
      </c>
      <c r="F833" t="s">
        <v>8</v>
      </c>
    </row>
    <row r="834" hidden="1" spans="2:6">
      <c r="B834" t="str">
        <f t="shared" si="34"/>
        <v>42070203</v>
      </c>
      <c r="C834" t="s">
        <v>6</v>
      </c>
      <c r="D834" t="s">
        <v>36</v>
      </c>
      <c r="E834" t="str">
        <f>"201711"</f>
        <v>201711</v>
      </c>
      <c r="F834" t="s">
        <v>8</v>
      </c>
    </row>
    <row r="835" hidden="1" spans="2:6">
      <c r="B835" t="str">
        <f t="shared" ref="B835:B898" si="38">"42070203"</f>
        <v>42070203</v>
      </c>
      <c r="C835" t="s">
        <v>6</v>
      </c>
      <c r="D835" t="s">
        <v>36</v>
      </c>
      <c r="E835" t="str">
        <f>"201803"</f>
        <v>201803</v>
      </c>
      <c r="F835" t="s">
        <v>8</v>
      </c>
    </row>
    <row r="836" hidden="1" spans="2:6">
      <c r="B836" t="str">
        <f t="shared" si="38"/>
        <v>42070203</v>
      </c>
      <c r="C836" t="s">
        <v>6</v>
      </c>
      <c r="D836" t="s">
        <v>36</v>
      </c>
      <c r="E836" t="str">
        <f>"201806"</f>
        <v>201806</v>
      </c>
      <c r="F836" t="s">
        <v>8</v>
      </c>
    </row>
    <row r="837" hidden="1" spans="2:6">
      <c r="B837" t="str">
        <f t="shared" si="38"/>
        <v>42070203</v>
      </c>
      <c r="C837" t="s">
        <v>6</v>
      </c>
      <c r="D837" t="s">
        <v>36</v>
      </c>
      <c r="E837" t="str">
        <f>"201802"</f>
        <v>201802</v>
      </c>
      <c r="F837" t="s">
        <v>8</v>
      </c>
    </row>
    <row r="838" hidden="1" spans="2:6">
      <c r="B838" t="str">
        <f t="shared" si="38"/>
        <v>42070203</v>
      </c>
      <c r="C838" t="s">
        <v>6</v>
      </c>
      <c r="D838" t="s">
        <v>36</v>
      </c>
      <c r="E838" t="str">
        <f>"201705"</f>
        <v>201705</v>
      </c>
      <c r="F838" t="s">
        <v>8</v>
      </c>
    </row>
    <row r="839" hidden="1" spans="2:6">
      <c r="B839" t="str">
        <f t="shared" si="38"/>
        <v>42070203</v>
      </c>
      <c r="C839" t="s">
        <v>6</v>
      </c>
      <c r="D839" t="s">
        <v>36</v>
      </c>
      <c r="E839" t="str">
        <f>"201511"</f>
        <v>201511</v>
      </c>
      <c r="F839" t="s">
        <v>8</v>
      </c>
    </row>
    <row r="840" hidden="1" spans="2:6">
      <c r="B840" t="str">
        <f t="shared" si="38"/>
        <v>42070203</v>
      </c>
      <c r="C840" t="s">
        <v>6</v>
      </c>
      <c r="D840" t="s">
        <v>36</v>
      </c>
      <c r="E840" t="str">
        <f>"201608"</f>
        <v>201608</v>
      </c>
      <c r="F840" t="s">
        <v>8</v>
      </c>
    </row>
    <row r="841" hidden="1" spans="2:6">
      <c r="B841" t="str">
        <f t="shared" si="38"/>
        <v>42070203</v>
      </c>
      <c r="C841" t="s">
        <v>6</v>
      </c>
      <c r="D841" t="s">
        <v>36</v>
      </c>
      <c r="E841" t="str">
        <f>"201602"</f>
        <v>201602</v>
      </c>
      <c r="F841" t="s">
        <v>8</v>
      </c>
    </row>
    <row r="842" hidden="1" spans="2:6">
      <c r="B842" t="str">
        <f t="shared" si="38"/>
        <v>42070203</v>
      </c>
      <c r="C842" t="s">
        <v>6</v>
      </c>
      <c r="D842" t="s">
        <v>36</v>
      </c>
      <c r="E842" t="str">
        <f>"201612"</f>
        <v>201612</v>
      </c>
      <c r="F842" t="s">
        <v>8</v>
      </c>
    </row>
    <row r="843" hidden="1" spans="2:6">
      <c r="B843" t="str">
        <f t="shared" si="38"/>
        <v>42070203</v>
      </c>
      <c r="C843" t="s">
        <v>6</v>
      </c>
      <c r="D843" t="s">
        <v>36</v>
      </c>
      <c r="E843" t="str">
        <f>"201602"</f>
        <v>201602</v>
      </c>
      <c r="F843" t="s">
        <v>8</v>
      </c>
    </row>
    <row r="844" hidden="1" spans="2:6">
      <c r="B844" t="str">
        <f t="shared" si="38"/>
        <v>42070203</v>
      </c>
      <c r="C844" t="s">
        <v>6</v>
      </c>
      <c r="D844" t="s">
        <v>36</v>
      </c>
      <c r="E844" t="str">
        <f>"201408"</f>
        <v>201408</v>
      </c>
      <c r="F844" t="s">
        <v>8</v>
      </c>
    </row>
    <row r="845" hidden="1" spans="2:6">
      <c r="B845" t="str">
        <f t="shared" si="38"/>
        <v>42070203</v>
      </c>
      <c r="C845" t="s">
        <v>6</v>
      </c>
      <c r="D845" t="s">
        <v>36</v>
      </c>
      <c r="E845" t="str">
        <f>"201012"</f>
        <v>201012</v>
      </c>
      <c r="F845" t="s">
        <v>27</v>
      </c>
    </row>
    <row r="846" hidden="1" spans="2:6">
      <c r="B846" t="str">
        <f t="shared" si="38"/>
        <v>42070203</v>
      </c>
      <c r="C846" t="s">
        <v>6</v>
      </c>
      <c r="D846" t="s">
        <v>7</v>
      </c>
      <c r="E846" t="str">
        <f>"201210"</f>
        <v>201210</v>
      </c>
      <c r="F846" t="s">
        <v>8</v>
      </c>
    </row>
    <row r="847" hidden="1" spans="2:6">
      <c r="B847" t="str">
        <f t="shared" si="38"/>
        <v>42070203</v>
      </c>
      <c r="C847" t="s">
        <v>6</v>
      </c>
      <c r="D847" t="s">
        <v>7</v>
      </c>
      <c r="E847" t="str">
        <f>"201206"</f>
        <v>201206</v>
      </c>
      <c r="F847" t="s">
        <v>8</v>
      </c>
    </row>
    <row r="848" hidden="1" spans="2:6">
      <c r="B848" t="str">
        <f t="shared" si="38"/>
        <v>42070203</v>
      </c>
      <c r="C848" t="s">
        <v>6</v>
      </c>
      <c r="D848" t="s">
        <v>7</v>
      </c>
      <c r="E848" t="str">
        <f>"201205"</f>
        <v>201205</v>
      </c>
      <c r="F848" t="s">
        <v>8</v>
      </c>
    </row>
    <row r="849" hidden="1" spans="2:6">
      <c r="B849" t="str">
        <f t="shared" si="38"/>
        <v>42070203</v>
      </c>
      <c r="C849" t="s">
        <v>6</v>
      </c>
      <c r="D849" t="s">
        <v>7</v>
      </c>
      <c r="E849" t="str">
        <f>"201307"</f>
        <v>201307</v>
      </c>
      <c r="F849" t="s">
        <v>8</v>
      </c>
    </row>
    <row r="850" hidden="1" spans="2:6">
      <c r="B850" t="str">
        <f t="shared" si="38"/>
        <v>42070203</v>
      </c>
      <c r="C850" t="s">
        <v>6</v>
      </c>
      <c r="D850" t="s">
        <v>7</v>
      </c>
      <c r="E850" t="str">
        <f>"201109"</f>
        <v>201109</v>
      </c>
      <c r="F850" t="s">
        <v>8</v>
      </c>
    </row>
    <row r="851" hidden="1" spans="2:6">
      <c r="B851" t="str">
        <f t="shared" si="38"/>
        <v>42070203</v>
      </c>
      <c r="C851" t="s">
        <v>6</v>
      </c>
      <c r="D851" t="s">
        <v>7</v>
      </c>
      <c r="E851" t="str">
        <f>"201104"</f>
        <v>201104</v>
      </c>
      <c r="F851" t="s">
        <v>8</v>
      </c>
    </row>
    <row r="852" hidden="1" spans="2:6">
      <c r="B852" t="str">
        <f t="shared" si="38"/>
        <v>42070203</v>
      </c>
      <c r="C852" t="s">
        <v>6</v>
      </c>
      <c r="D852" t="s">
        <v>7</v>
      </c>
      <c r="E852" t="str">
        <f>"201104"</f>
        <v>201104</v>
      </c>
      <c r="F852" t="s">
        <v>8</v>
      </c>
    </row>
    <row r="853" hidden="1" spans="2:6">
      <c r="B853" t="str">
        <f t="shared" si="38"/>
        <v>42070203</v>
      </c>
      <c r="C853" t="s">
        <v>6</v>
      </c>
      <c r="D853" t="s">
        <v>7</v>
      </c>
      <c r="E853" t="str">
        <f t="shared" ref="E853:E859" si="39">"201001"</f>
        <v>201001</v>
      </c>
      <c r="F853" t="s">
        <v>8</v>
      </c>
    </row>
    <row r="854" hidden="1" spans="2:6">
      <c r="B854" t="str">
        <f t="shared" si="38"/>
        <v>42070203</v>
      </c>
      <c r="C854" t="s">
        <v>6</v>
      </c>
      <c r="D854" t="s">
        <v>7</v>
      </c>
      <c r="E854" t="str">
        <f t="shared" si="39"/>
        <v>201001</v>
      </c>
      <c r="F854" t="s">
        <v>8</v>
      </c>
    </row>
    <row r="855" hidden="1" spans="2:6">
      <c r="B855" t="str">
        <f t="shared" si="38"/>
        <v>42070203</v>
      </c>
      <c r="C855" t="s">
        <v>6</v>
      </c>
      <c r="D855" t="s">
        <v>7</v>
      </c>
      <c r="E855" t="str">
        <f t="shared" si="39"/>
        <v>201001</v>
      </c>
      <c r="F855" t="s">
        <v>8</v>
      </c>
    </row>
    <row r="856" hidden="1" spans="2:6">
      <c r="B856" t="str">
        <f t="shared" si="38"/>
        <v>42070203</v>
      </c>
      <c r="C856" t="s">
        <v>6</v>
      </c>
      <c r="D856" t="s">
        <v>7</v>
      </c>
      <c r="E856" t="str">
        <f t="shared" si="39"/>
        <v>201001</v>
      </c>
      <c r="F856" t="s">
        <v>8</v>
      </c>
    </row>
    <row r="857" hidden="1" spans="2:6">
      <c r="B857" t="str">
        <f t="shared" si="38"/>
        <v>42070203</v>
      </c>
      <c r="C857" t="s">
        <v>6</v>
      </c>
      <c r="D857" t="s">
        <v>7</v>
      </c>
      <c r="E857" t="str">
        <f t="shared" si="39"/>
        <v>201001</v>
      </c>
      <c r="F857" t="s">
        <v>8</v>
      </c>
    </row>
    <row r="858" hidden="1" spans="2:6">
      <c r="B858" t="str">
        <f t="shared" si="38"/>
        <v>42070203</v>
      </c>
      <c r="C858" t="s">
        <v>6</v>
      </c>
      <c r="D858" t="s">
        <v>7</v>
      </c>
      <c r="E858" t="str">
        <f t="shared" si="39"/>
        <v>201001</v>
      </c>
      <c r="F858" t="s">
        <v>8</v>
      </c>
    </row>
    <row r="859" hidden="1" spans="2:6">
      <c r="B859" t="str">
        <f t="shared" si="38"/>
        <v>42070203</v>
      </c>
      <c r="C859" t="s">
        <v>6</v>
      </c>
      <c r="D859" t="s">
        <v>7</v>
      </c>
      <c r="E859" t="str">
        <f t="shared" si="39"/>
        <v>201001</v>
      </c>
      <c r="F859" t="s">
        <v>8</v>
      </c>
    </row>
    <row r="860" hidden="1" spans="2:6">
      <c r="B860" t="str">
        <f t="shared" si="38"/>
        <v>42070203</v>
      </c>
      <c r="C860" t="s">
        <v>6</v>
      </c>
      <c r="D860" t="s">
        <v>7</v>
      </c>
      <c r="E860" t="str">
        <f>"202202"</f>
        <v>202202</v>
      </c>
      <c r="F860" t="s">
        <v>8</v>
      </c>
    </row>
    <row r="861" hidden="1" spans="2:6">
      <c r="B861" t="str">
        <f t="shared" si="38"/>
        <v>42070203</v>
      </c>
      <c r="C861" t="s">
        <v>6</v>
      </c>
      <c r="D861" t="s">
        <v>7</v>
      </c>
      <c r="E861" t="str">
        <f>"202212"</f>
        <v>202212</v>
      </c>
      <c r="F861" t="s">
        <v>8</v>
      </c>
    </row>
    <row r="862" hidden="1" spans="2:6">
      <c r="B862" t="str">
        <f t="shared" si="38"/>
        <v>42070203</v>
      </c>
      <c r="C862" t="s">
        <v>6</v>
      </c>
      <c r="D862" t="s">
        <v>7</v>
      </c>
      <c r="E862" t="str">
        <f>"202209"</f>
        <v>202209</v>
      </c>
      <c r="F862" t="s">
        <v>8</v>
      </c>
    </row>
    <row r="863" hidden="1" spans="2:6">
      <c r="B863" t="str">
        <f t="shared" si="38"/>
        <v>42070203</v>
      </c>
      <c r="C863" t="s">
        <v>6</v>
      </c>
      <c r="D863" t="s">
        <v>7</v>
      </c>
      <c r="E863" t="str">
        <f>"202201"</f>
        <v>202201</v>
      </c>
      <c r="F863" t="s">
        <v>8</v>
      </c>
    </row>
    <row r="864" hidden="1" spans="2:6">
      <c r="B864" t="str">
        <f t="shared" si="38"/>
        <v>42070203</v>
      </c>
      <c r="C864" t="s">
        <v>6</v>
      </c>
      <c r="D864" t="s">
        <v>7</v>
      </c>
      <c r="E864" t="str">
        <f>"202111"</f>
        <v>202111</v>
      </c>
      <c r="F864" t="s">
        <v>8</v>
      </c>
    </row>
    <row r="865" hidden="1" spans="2:6">
      <c r="B865" t="str">
        <f t="shared" si="38"/>
        <v>42070203</v>
      </c>
      <c r="C865" t="s">
        <v>6</v>
      </c>
      <c r="D865" t="s">
        <v>7</v>
      </c>
      <c r="E865" t="str">
        <f>"202007"</f>
        <v>202007</v>
      </c>
      <c r="F865" t="s">
        <v>8</v>
      </c>
    </row>
    <row r="866" hidden="1" spans="2:6">
      <c r="B866" t="str">
        <f t="shared" si="38"/>
        <v>42070203</v>
      </c>
      <c r="C866" t="s">
        <v>6</v>
      </c>
      <c r="D866" t="s">
        <v>7</v>
      </c>
      <c r="E866" t="str">
        <f>"202012"</f>
        <v>202012</v>
      </c>
      <c r="F866" t="s">
        <v>8</v>
      </c>
    </row>
    <row r="867" hidden="1" spans="2:6">
      <c r="B867" t="str">
        <f t="shared" si="38"/>
        <v>42070203</v>
      </c>
      <c r="C867" t="s">
        <v>6</v>
      </c>
      <c r="D867" t="s">
        <v>7</v>
      </c>
      <c r="E867" t="str">
        <f>"201909"</f>
        <v>201909</v>
      </c>
      <c r="F867" t="s">
        <v>8</v>
      </c>
    </row>
    <row r="868" hidden="1" spans="2:6">
      <c r="B868" t="str">
        <f t="shared" si="38"/>
        <v>42070203</v>
      </c>
      <c r="C868" t="s">
        <v>6</v>
      </c>
      <c r="D868" t="s">
        <v>7</v>
      </c>
      <c r="E868" t="str">
        <f>"201910"</f>
        <v>201910</v>
      </c>
      <c r="F868" t="s">
        <v>8</v>
      </c>
    </row>
    <row r="869" hidden="1" spans="2:6">
      <c r="B869" t="str">
        <f t="shared" si="38"/>
        <v>42070203</v>
      </c>
      <c r="C869" t="s">
        <v>6</v>
      </c>
      <c r="D869" t="s">
        <v>7</v>
      </c>
      <c r="E869" t="str">
        <f>"201709"</f>
        <v>201709</v>
      </c>
      <c r="F869" t="s">
        <v>8</v>
      </c>
    </row>
    <row r="870" hidden="1" spans="2:6">
      <c r="B870" t="str">
        <f t="shared" si="38"/>
        <v>42070203</v>
      </c>
      <c r="C870" t="s">
        <v>6</v>
      </c>
      <c r="D870" t="s">
        <v>7</v>
      </c>
      <c r="E870" t="str">
        <f>"201712"</f>
        <v>201712</v>
      </c>
      <c r="F870" t="s">
        <v>8</v>
      </c>
    </row>
    <row r="871" hidden="1" spans="2:6">
      <c r="B871" t="str">
        <f t="shared" si="38"/>
        <v>42070203</v>
      </c>
      <c r="C871" t="s">
        <v>6</v>
      </c>
      <c r="D871" t="s">
        <v>7</v>
      </c>
      <c r="E871" t="str">
        <f>"201607"</f>
        <v>201607</v>
      </c>
      <c r="F871" t="s">
        <v>8</v>
      </c>
    </row>
    <row r="872" hidden="1" spans="2:6">
      <c r="B872" t="str">
        <f t="shared" si="38"/>
        <v>42070203</v>
      </c>
      <c r="C872" t="s">
        <v>6</v>
      </c>
      <c r="D872" t="s">
        <v>7</v>
      </c>
      <c r="E872" t="str">
        <f>"201608"</f>
        <v>201608</v>
      </c>
      <c r="F872" t="s">
        <v>8</v>
      </c>
    </row>
    <row r="873" hidden="1" spans="2:6">
      <c r="B873" t="str">
        <f t="shared" si="38"/>
        <v>42070203</v>
      </c>
      <c r="C873" t="s">
        <v>6</v>
      </c>
      <c r="D873" t="s">
        <v>7</v>
      </c>
      <c r="E873" t="str">
        <f>"201603"</f>
        <v>201603</v>
      </c>
      <c r="F873" t="s">
        <v>8</v>
      </c>
    </row>
    <row r="874" hidden="1" spans="2:6">
      <c r="B874" t="str">
        <f t="shared" si="38"/>
        <v>42070203</v>
      </c>
      <c r="C874" t="s">
        <v>6</v>
      </c>
      <c r="D874" t="s">
        <v>7</v>
      </c>
      <c r="E874" t="str">
        <f>"201611"</f>
        <v>201611</v>
      </c>
      <c r="F874" t="s">
        <v>8</v>
      </c>
    </row>
    <row r="875" hidden="1" spans="2:6">
      <c r="B875" t="str">
        <f t="shared" si="38"/>
        <v>42070203</v>
      </c>
      <c r="C875" t="s">
        <v>6</v>
      </c>
      <c r="D875" t="s">
        <v>7</v>
      </c>
      <c r="E875" t="str">
        <f>"201601"</f>
        <v>201601</v>
      </c>
      <c r="F875" t="s">
        <v>8</v>
      </c>
    </row>
    <row r="876" hidden="1" spans="2:6">
      <c r="B876" t="str">
        <f t="shared" si="38"/>
        <v>42070203</v>
      </c>
      <c r="C876" t="s">
        <v>6</v>
      </c>
      <c r="D876" t="s">
        <v>7</v>
      </c>
      <c r="E876" t="str">
        <f>"201506"</f>
        <v>201506</v>
      </c>
      <c r="F876" t="s">
        <v>8</v>
      </c>
    </row>
    <row r="877" hidden="1" spans="2:6">
      <c r="B877" t="str">
        <f t="shared" si="38"/>
        <v>42070203</v>
      </c>
      <c r="C877" t="s">
        <v>6</v>
      </c>
      <c r="D877" t="s">
        <v>7</v>
      </c>
      <c r="E877" t="str">
        <f>"201508"</f>
        <v>201508</v>
      </c>
      <c r="F877" t="s">
        <v>8</v>
      </c>
    </row>
    <row r="878" hidden="1" spans="2:6">
      <c r="B878" t="str">
        <f t="shared" si="38"/>
        <v>42070203</v>
      </c>
      <c r="C878" t="s">
        <v>6</v>
      </c>
      <c r="D878" t="s">
        <v>7</v>
      </c>
      <c r="E878" t="str">
        <f>"201511"</f>
        <v>201511</v>
      </c>
      <c r="F878" t="s">
        <v>8</v>
      </c>
    </row>
    <row r="879" hidden="1" spans="2:6">
      <c r="B879" t="str">
        <f t="shared" si="38"/>
        <v>42070203</v>
      </c>
      <c r="C879" t="s">
        <v>6</v>
      </c>
      <c r="D879" t="s">
        <v>7</v>
      </c>
      <c r="E879" t="str">
        <f>"201502"</f>
        <v>201502</v>
      </c>
      <c r="F879" t="s">
        <v>8</v>
      </c>
    </row>
    <row r="880" hidden="1" spans="2:6">
      <c r="B880" t="str">
        <f t="shared" si="38"/>
        <v>42070203</v>
      </c>
      <c r="C880" t="s">
        <v>6</v>
      </c>
      <c r="D880" t="s">
        <v>7</v>
      </c>
      <c r="E880" t="str">
        <f>"201405"</f>
        <v>201405</v>
      </c>
      <c r="F880" t="s">
        <v>8</v>
      </c>
    </row>
    <row r="881" hidden="1" spans="2:6">
      <c r="B881" t="str">
        <f t="shared" si="38"/>
        <v>42070203</v>
      </c>
      <c r="C881" t="s">
        <v>6</v>
      </c>
      <c r="D881" t="s">
        <v>7</v>
      </c>
      <c r="E881" t="str">
        <f>"201411"</f>
        <v>201411</v>
      </c>
      <c r="F881" t="s">
        <v>8</v>
      </c>
    </row>
    <row r="882" hidden="1" spans="2:6">
      <c r="B882" t="str">
        <f t="shared" si="38"/>
        <v>42070203</v>
      </c>
      <c r="C882" t="s">
        <v>6</v>
      </c>
      <c r="D882" t="s">
        <v>7</v>
      </c>
      <c r="E882" t="str">
        <f>"201411"</f>
        <v>201411</v>
      </c>
      <c r="F882" t="s">
        <v>8</v>
      </c>
    </row>
    <row r="883" hidden="1" spans="2:6">
      <c r="B883" t="str">
        <f t="shared" si="38"/>
        <v>42070203</v>
      </c>
      <c r="C883" t="s">
        <v>6</v>
      </c>
      <c r="D883" t="s">
        <v>7</v>
      </c>
      <c r="E883" t="str">
        <f>"201405"</f>
        <v>201405</v>
      </c>
      <c r="F883" t="s">
        <v>8</v>
      </c>
    </row>
    <row r="884" hidden="1" spans="2:6">
      <c r="B884" t="str">
        <f t="shared" si="38"/>
        <v>42070203</v>
      </c>
      <c r="C884" t="s">
        <v>6</v>
      </c>
      <c r="D884" t="s">
        <v>9</v>
      </c>
      <c r="E884" t="str">
        <f>"201010"</f>
        <v>201010</v>
      </c>
      <c r="F884" t="s">
        <v>8</v>
      </c>
    </row>
    <row r="885" hidden="1" spans="2:6">
      <c r="B885" t="str">
        <f t="shared" si="38"/>
        <v>42070203</v>
      </c>
      <c r="C885" t="s">
        <v>6</v>
      </c>
      <c r="D885" t="s">
        <v>9</v>
      </c>
      <c r="E885" t="str">
        <f>"201011"</f>
        <v>201011</v>
      </c>
      <c r="F885" t="s">
        <v>8</v>
      </c>
    </row>
    <row r="886" hidden="1" spans="2:6">
      <c r="B886" t="str">
        <f t="shared" si="38"/>
        <v>42070203</v>
      </c>
      <c r="C886" t="s">
        <v>6</v>
      </c>
      <c r="D886" t="s">
        <v>9</v>
      </c>
      <c r="E886" t="str">
        <f t="shared" ref="E886:E894" si="40">"201001"</f>
        <v>201001</v>
      </c>
      <c r="F886" t="s">
        <v>8</v>
      </c>
    </row>
    <row r="887" hidden="1" spans="2:6">
      <c r="B887" t="str">
        <f t="shared" si="38"/>
        <v>42070203</v>
      </c>
      <c r="C887" t="s">
        <v>6</v>
      </c>
      <c r="D887" t="s">
        <v>9</v>
      </c>
      <c r="E887" t="str">
        <f t="shared" si="40"/>
        <v>201001</v>
      </c>
      <c r="F887" t="s">
        <v>8</v>
      </c>
    </row>
    <row r="888" hidden="1" spans="2:6">
      <c r="B888" t="str">
        <f t="shared" si="38"/>
        <v>42070203</v>
      </c>
      <c r="C888" t="s">
        <v>6</v>
      </c>
      <c r="D888" t="s">
        <v>9</v>
      </c>
      <c r="E888" t="str">
        <f t="shared" si="40"/>
        <v>201001</v>
      </c>
      <c r="F888" t="s">
        <v>8</v>
      </c>
    </row>
    <row r="889" hidden="1" spans="2:6">
      <c r="B889" t="str">
        <f t="shared" si="38"/>
        <v>42070203</v>
      </c>
      <c r="C889" t="s">
        <v>6</v>
      </c>
      <c r="D889" t="s">
        <v>9</v>
      </c>
      <c r="E889" t="str">
        <f t="shared" si="40"/>
        <v>201001</v>
      </c>
      <c r="F889" t="s">
        <v>8</v>
      </c>
    </row>
    <row r="890" hidden="1" spans="2:6">
      <c r="B890" t="str">
        <f t="shared" si="38"/>
        <v>42070203</v>
      </c>
      <c r="C890" t="s">
        <v>6</v>
      </c>
      <c r="D890" t="s">
        <v>9</v>
      </c>
      <c r="E890" t="str">
        <f t="shared" si="40"/>
        <v>201001</v>
      </c>
      <c r="F890" t="s">
        <v>8</v>
      </c>
    </row>
    <row r="891" hidden="1" spans="2:6">
      <c r="B891" t="str">
        <f t="shared" si="38"/>
        <v>42070203</v>
      </c>
      <c r="C891" t="s">
        <v>6</v>
      </c>
      <c r="D891" t="s">
        <v>9</v>
      </c>
      <c r="E891" t="str">
        <f t="shared" si="40"/>
        <v>201001</v>
      </c>
      <c r="F891" t="s">
        <v>8</v>
      </c>
    </row>
    <row r="892" hidden="1" spans="2:6">
      <c r="B892" t="str">
        <f t="shared" si="38"/>
        <v>42070203</v>
      </c>
      <c r="C892" t="s">
        <v>6</v>
      </c>
      <c r="D892" t="s">
        <v>9</v>
      </c>
      <c r="E892" t="str">
        <f t="shared" si="40"/>
        <v>201001</v>
      </c>
      <c r="F892" t="s">
        <v>8</v>
      </c>
    </row>
    <row r="893" hidden="1" spans="2:6">
      <c r="B893" t="str">
        <f t="shared" si="38"/>
        <v>42070203</v>
      </c>
      <c r="C893" t="s">
        <v>6</v>
      </c>
      <c r="D893" t="s">
        <v>9</v>
      </c>
      <c r="E893" t="str">
        <f t="shared" si="40"/>
        <v>201001</v>
      </c>
      <c r="F893" t="s">
        <v>8</v>
      </c>
    </row>
    <row r="894" hidden="1" spans="2:6">
      <c r="B894" t="str">
        <f t="shared" si="38"/>
        <v>42070203</v>
      </c>
      <c r="C894" t="s">
        <v>6</v>
      </c>
      <c r="D894" t="s">
        <v>9</v>
      </c>
      <c r="E894" t="str">
        <f t="shared" si="40"/>
        <v>201001</v>
      </c>
      <c r="F894" t="s">
        <v>8</v>
      </c>
    </row>
    <row r="895" hidden="1" spans="2:6">
      <c r="B895" t="str">
        <f t="shared" si="38"/>
        <v>42070203</v>
      </c>
      <c r="C895" t="s">
        <v>6</v>
      </c>
      <c r="D895" t="s">
        <v>9</v>
      </c>
      <c r="E895" t="str">
        <f>"201708"</f>
        <v>201708</v>
      </c>
      <c r="F895" t="s">
        <v>8</v>
      </c>
    </row>
    <row r="896" hidden="1" spans="2:6">
      <c r="B896" t="str">
        <f t="shared" si="38"/>
        <v>42070203</v>
      </c>
      <c r="C896" t="s">
        <v>6</v>
      </c>
      <c r="D896" t="s">
        <v>9</v>
      </c>
      <c r="E896" t="str">
        <f>"202306"</f>
        <v>202306</v>
      </c>
      <c r="F896" t="s">
        <v>8</v>
      </c>
    </row>
    <row r="897" hidden="1" spans="2:6">
      <c r="B897" t="str">
        <f t="shared" si="38"/>
        <v>42070203</v>
      </c>
      <c r="C897" t="s">
        <v>6</v>
      </c>
      <c r="D897" t="s">
        <v>9</v>
      </c>
      <c r="E897" t="str">
        <f>"202106"</f>
        <v>202106</v>
      </c>
      <c r="F897" t="s">
        <v>8</v>
      </c>
    </row>
    <row r="898" hidden="1" spans="2:6">
      <c r="B898" t="str">
        <f t="shared" si="38"/>
        <v>42070203</v>
      </c>
      <c r="C898" t="s">
        <v>6</v>
      </c>
      <c r="D898" t="s">
        <v>9</v>
      </c>
      <c r="E898" t="str">
        <f>"202109"</f>
        <v>202109</v>
      </c>
      <c r="F898" t="s">
        <v>8</v>
      </c>
    </row>
    <row r="899" hidden="1" spans="2:6">
      <c r="B899" t="str">
        <f t="shared" ref="B899:B962" si="41">"42070203"</f>
        <v>42070203</v>
      </c>
      <c r="C899" t="s">
        <v>6</v>
      </c>
      <c r="D899" t="s">
        <v>9</v>
      </c>
      <c r="E899" t="str">
        <f>"202001"</f>
        <v>202001</v>
      </c>
      <c r="F899" t="s">
        <v>8</v>
      </c>
    </row>
    <row r="900" hidden="1" spans="2:6">
      <c r="B900" t="str">
        <f t="shared" si="41"/>
        <v>42070203</v>
      </c>
      <c r="C900" t="s">
        <v>6</v>
      </c>
      <c r="D900" t="s">
        <v>9</v>
      </c>
      <c r="E900" t="str">
        <f>"201911"</f>
        <v>201911</v>
      </c>
      <c r="F900" t="s">
        <v>8</v>
      </c>
    </row>
    <row r="901" hidden="1" spans="2:6">
      <c r="B901" t="str">
        <f t="shared" si="41"/>
        <v>42070203</v>
      </c>
      <c r="C901" t="s">
        <v>6</v>
      </c>
      <c r="D901" t="s">
        <v>9</v>
      </c>
      <c r="E901" t="str">
        <f>"201702"</f>
        <v>201702</v>
      </c>
      <c r="F901" t="s">
        <v>8</v>
      </c>
    </row>
    <row r="902" hidden="1" spans="2:6">
      <c r="B902" t="str">
        <f t="shared" si="41"/>
        <v>42070203</v>
      </c>
      <c r="C902" t="s">
        <v>6</v>
      </c>
      <c r="D902" t="s">
        <v>9</v>
      </c>
      <c r="E902" t="str">
        <f>"201704"</f>
        <v>201704</v>
      </c>
      <c r="F902" t="s">
        <v>8</v>
      </c>
    </row>
    <row r="903" hidden="1" spans="2:6">
      <c r="B903" t="str">
        <f t="shared" si="41"/>
        <v>42070203</v>
      </c>
      <c r="C903" t="s">
        <v>6</v>
      </c>
      <c r="D903" t="s">
        <v>9</v>
      </c>
      <c r="E903" t="str">
        <f>"201704"</f>
        <v>201704</v>
      </c>
      <c r="F903" t="s">
        <v>8</v>
      </c>
    </row>
    <row r="904" hidden="1" spans="2:6">
      <c r="B904" t="str">
        <f t="shared" si="41"/>
        <v>42070203</v>
      </c>
      <c r="C904" t="s">
        <v>6</v>
      </c>
      <c r="D904" t="s">
        <v>9</v>
      </c>
      <c r="E904" t="str">
        <f>"201509"</f>
        <v>201509</v>
      </c>
      <c r="F904" t="s">
        <v>8</v>
      </c>
    </row>
    <row r="905" hidden="1" spans="2:6">
      <c r="B905" t="str">
        <f t="shared" si="41"/>
        <v>42070203</v>
      </c>
      <c r="C905" t="s">
        <v>6</v>
      </c>
      <c r="D905" t="s">
        <v>9</v>
      </c>
      <c r="E905" t="str">
        <f>"201509"</f>
        <v>201509</v>
      </c>
      <c r="F905" t="s">
        <v>8</v>
      </c>
    </row>
    <row r="906" hidden="1" spans="2:6">
      <c r="B906" t="str">
        <f t="shared" si="41"/>
        <v>42070203</v>
      </c>
      <c r="C906" t="s">
        <v>6</v>
      </c>
      <c r="D906" t="s">
        <v>9</v>
      </c>
      <c r="E906" t="str">
        <f>"201512"</f>
        <v>201512</v>
      </c>
      <c r="F906" t="s">
        <v>8</v>
      </c>
    </row>
    <row r="907" hidden="1" spans="2:6">
      <c r="B907" t="str">
        <f t="shared" si="41"/>
        <v>42070203</v>
      </c>
      <c r="C907" t="s">
        <v>6</v>
      </c>
      <c r="D907" t="s">
        <v>9</v>
      </c>
      <c r="E907" t="str">
        <f>"201402"</f>
        <v>201402</v>
      </c>
      <c r="F907" t="s">
        <v>8</v>
      </c>
    </row>
    <row r="908" hidden="1" spans="2:6">
      <c r="B908" t="str">
        <f t="shared" si="41"/>
        <v>42070203</v>
      </c>
      <c r="C908" t="s">
        <v>6</v>
      </c>
      <c r="D908" t="s">
        <v>9</v>
      </c>
      <c r="E908" t="str">
        <f>"201411"</f>
        <v>201411</v>
      </c>
      <c r="F908" t="s">
        <v>8</v>
      </c>
    </row>
    <row r="909" hidden="1" spans="2:6">
      <c r="B909" t="str">
        <f t="shared" si="41"/>
        <v>42070203</v>
      </c>
      <c r="C909" t="s">
        <v>6</v>
      </c>
      <c r="D909" t="s">
        <v>10</v>
      </c>
      <c r="E909" t="str">
        <f>"201604"</f>
        <v>201604</v>
      </c>
      <c r="F909" t="s">
        <v>8</v>
      </c>
    </row>
    <row r="910" hidden="1" spans="2:6">
      <c r="B910" t="str">
        <f t="shared" si="41"/>
        <v>42070203</v>
      </c>
      <c r="C910" t="s">
        <v>6</v>
      </c>
      <c r="D910" t="s">
        <v>10</v>
      </c>
      <c r="E910" t="str">
        <f>"201608"</f>
        <v>201608</v>
      </c>
      <c r="F910" t="s">
        <v>8</v>
      </c>
    </row>
    <row r="911" hidden="1" spans="2:6">
      <c r="B911" t="str">
        <f t="shared" si="41"/>
        <v>42070203</v>
      </c>
      <c r="C911" t="s">
        <v>6</v>
      </c>
      <c r="D911" t="s">
        <v>10</v>
      </c>
      <c r="E911" t="str">
        <f>"201301"</f>
        <v>201301</v>
      </c>
      <c r="F911" t="s">
        <v>8</v>
      </c>
    </row>
    <row r="912" hidden="1" spans="2:6">
      <c r="B912" t="str">
        <f t="shared" si="41"/>
        <v>42070203</v>
      </c>
      <c r="C912" t="s">
        <v>6</v>
      </c>
      <c r="D912" t="s">
        <v>10</v>
      </c>
      <c r="E912" t="str">
        <f>"201010"</f>
        <v>201010</v>
      </c>
      <c r="F912" t="s">
        <v>8</v>
      </c>
    </row>
    <row r="913" hidden="1" spans="2:6">
      <c r="B913" t="str">
        <f t="shared" si="41"/>
        <v>42070203</v>
      </c>
      <c r="C913" t="s">
        <v>6</v>
      </c>
      <c r="D913" t="s">
        <v>10</v>
      </c>
      <c r="E913" t="str">
        <f>"201007"</f>
        <v>201007</v>
      </c>
      <c r="F913" t="s">
        <v>8</v>
      </c>
    </row>
    <row r="914" hidden="1" spans="2:6">
      <c r="B914" t="str">
        <f t="shared" si="41"/>
        <v>42070203</v>
      </c>
      <c r="C914" t="s">
        <v>6</v>
      </c>
      <c r="D914" t="s">
        <v>10</v>
      </c>
      <c r="E914" t="str">
        <f>"201101"</f>
        <v>201101</v>
      </c>
      <c r="F914" t="s">
        <v>8</v>
      </c>
    </row>
    <row r="915" hidden="1" spans="2:6">
      <c r="B915" t="str">
        <f t="shared" si="41"/>
        <v>42070203</v>
      </c>
      <c r="C915" t="s">
        <v>6</v>
      </c>
      <c r="D915" t="s">
        <v>10</v>
      </c>
      <c r="E915" t="str">
        <f>"201602"</f>
        <v>201602</v>
      </c>
      <c r="F915" t="s">
        <v>8</v>
      </c>
    </row>
    <row r="916" hidden="1" spans="2:6">
      <c r="B916" t="str">
        <f t="shared" si="41"/>
        <v>42070203</v>
      </c>
      <c r="C916" t="s">
        <v>6</v>
      </c>
      <c r="D916" t="s">
        <v>10</v>
      </c>
      <c r="E916" t="str">
        <f>"201103"</f>
        <v>201103</v>
      </c>
      <c r="F916" t="s">
        <v>8</v>
      </c>
    </row>
    <row r="917" hidden="1" spans="2:6">
      <c r="B917" t="str">
        <f t="shared" si="41"/>
        <v>42070203</v>
      </c>
      <c r="C917" t="s">
        <v>6</v>
      </c>
      <c r="D917" t="s">
        <v>10</v>
      </c>
      <c r="E917" t="str">
        <f t="shared" ref="E917:E933" si="42">"201001"</f>
        <v>201001</v>
      </c>
      <c r="F917" t="s">
        <v>8</v>
      </c>
    </row>
    <row r="918" hidden="1" spans="2:6">
      <c r="B918" t="str">
        <f t="shared" si="41"/>
        <v>42070203</v>
      </c>
      <c r="C918" t="s">
        <v>6</v>
      </c>
      <c r="D918" t="s">
        <v>10</v>
      </c>
      <c r="E918" t="str">
        <f t="shared" si="42"/>
        <v>201001</v>
      </c>
      <c r="F918" t="s">
        <v>8</v>
      </c>
    </row>
    <row r="919" hidden="1" spans="2:6">
      <c r="B919" t="str">
        <f t="shared" si="41"/>
        <v>42070203</v>
      </c>
      <c r="C919" t="s">
        <v>6</v>
      </c>
      <c r="D919" t="s">
        <v>10</v>
      </c>
      <c r="E919" t="str">
        <f t="shared" si="42"/>
        <v>201001</v>
      </c>
      <c r="F919" t="s">
        <v>8</v>
      </c>
    </row>
    <row r="920" hidden="1" spans="2:6">
      <c r="B920" t="str">
        <f t="shared" si="41"/>
        <v>42070203</v>
      </c>
      <c r="C920" t="s">
        <v>6</v>
      </c>
      <c r="D920" t="s">
        <v>10</v>
      </c>
      <c r="E920" t="str">
        <f t="shared" si="42"/>
        <v>201001</v>
      </c>
      <c r="F920" t="s">
        <v>8</v>
      </c>
    </row>
    <row r="921" hidden="1" spans="2:6">
      <c r="B921" t="str">
        <f t="shared" si="41"/>
        <v>42070203</v>
      </c>
      <c r="C921" t="s">
        <v>6</v>
      </c>
      <c r="D921" t="s">
        <v>10</v>
      </c>
      <c r="E921" t="str">
        <f t="shared" si="42"/>
        <v>201001</v>
      </c>
      <c r="F921" t="s">
        <v>8</v>
      </c>
    </row>
    <row r="922" hidden="1" spans="2:6">
      <c r="B922" t="str">
        <f t="shared" si="41"/>
        <v>42070203</v>
      </c>
      <c r="C922" t="s">
        <v>6</v>
      </c>
      <c r="D922" t="s">
        <v>10</v>
      </c>
      <c r="E922" t="str">
        <f t="shared" si="42"/>
        <v>201001</v>
      </c>
      <c r="F922" t="s">
        <v>8</v>
      </c>
    </row>
    <row r="923" hidden="1" spans="2:6">
      <c r="B923" t="str">
        <f t="shared" si="41"/>
        <v>42070203</v>
      </c>
      <c r="C923" t="s">
        <v>6</v>
      </c>
      <c r="D923" t="s">
        <v>10</v>
      </c>
      <c r="E923" t="str">
        <f t="shared" si="42"/>
        <v>201001</v>
      </c>
      <c r="F923" t="s">
        <v>8</v>
      </c>
    </row>
    <row r="924" hidden="1" spans="2:6">
      <c r="B924" t="str">
        <f t="shared" si="41"/>
        <v>42070203</v>
      </c>
      <c r="C924" t="s">
        <v>6</v>
      </c>
      <c r="D924" t="s">
        <v>10</v>
      </c>
      <c r="E924" t="str">
        <f t="shared" si="42"/>
        <v>201001</v>
      </c>
      <c r="F924" t="s">
        <v>8</v>
      </c>
    </row>
    <row r="925" hidden="1" spans="2:6">
      <c r="B925" t="str">
        <f t="shared" si="41"/>
        <v>42070203</v>
      </c>
      <c r="C925" t="s">
        <v>6</v>
      </c>
      <c r="D925" t="s">
        <v>10</v>
      </c>
      <c r="E925" t="str">
        <f t="shared" si="42"/>
        <v>201001</v>
      </c>
      <c r="F925" t="s">
        <v>8</v>
      </c>
    </row>
    <row r="926" hidden="1" spans="2:6">
      <c r="B926" t="str">
        <f t="shared" si="41"/>
        <v>42070203</v>
      </c>
      <c r="C926" t="s">
        <v>6</v>
      </c>
      <c r="D926" t="s">
        <v>10</v>
      </c>
      <c r="E926" t="str">
        <f t="shared" si="42"/>
        <v>201001</v>
      </c>
      <c r="F926" t="s">
        <v>8</v>
      </c>
    </row>
    <row r="927" hidden="1" spans="2:6">
      <c r="B927" t="str">
        <f t="shared" si="41"/>
        <v>42070203</v>
      </c>
      <c r="C927" t="s">
        <v>6</v>
      </c>
      <c r="D927" t="s">
        <v>10</v>
      </c>
      <c r="E927" t="str">
        <f t="shared" si="42"/>
        <v>201001</v>
      </c>
      <c r="F927" t="s">
        <v>8</v>
      </c>
    </row>
    <row r="928" hidden="1" spans="2:6">
      <c r="B928" t="str">
        <f t="shared" si="41"/>
        <v>42070203</v>
      </c>
      <c r="C928" t="s">
        <v>6</v>
      </c>
      <c r="D928" t="s">
        <v>10</v>
      </c>
      <c r="E928" t="str">
        <f t="shared" si="42"/>
        <v>201001</v>
      </c>
      <c r="F928" t="s">
        <v>8</v>
      </c>
    </row>
    <row r="929" hidden="1" spans="2:6">
      <c r="B929" t="str">
        <f t="shared" si="41"/>
        <v>42070203</v>
      </c>
      <c r="C929" t="s">
        <v>6</v>
      </c>
      <c r="D929" t="s">
        <v>10</v>
      </c>
      <c r="E929" t="str">
        <f t="shared" si="42"/>
        <v>201001</v>
      </c>
      <c r="F929" t="s">
        <v>8</v>
      </c>
    </row>
    <row r="930" hidden="1" spans="2:6">
      <c r="B930" t="str">
        <f t="shared" si="41"/>
        <v>42070203</v>
      </c>
      <c r="C930" t="s">
        <v>6</v>
      </c>
      <c r="D930" t="s">
        <v>10</v>
      </c>
      <c r="E930" t="str">
        <f t="shared" si="42"/>
        <v>201001</v>
      </c>
      <c r="F930" t="s">
        <v>8</v>
      </c>
    </row>
    <row r="931" hidden="1" spans="2:6">
      <c r="B931" t="str">
        <f t="shared" si="41"/>
        <v>42070203</v>
      </c>
      <c r="C931" t="s">
        <v>6</v>
      </c>
      <c r="D931" t="s">
        <v>10</v>
      </c>
      <c r="E931" t="str">
        <f t="shared" si="42"/>
        <v>201001</v>
      </c>
      <c r="F931" t="s">
        <v>8</v>
      </c>
    </row>
    <row r="932" hidden="1" spans="2:6">
      <c r="B932" t="str">
        <f t="shared" si="41"/>
        <v>42070203</v>
      </c>
      <c r="C932" t="s">
        <v>6</v>
      </c>
      <c r="D932" t="s">
        <v>10</v>
      </c>
      <c r="E932" t="str">
        <f t="shared" si="42"/>
        <v>201001</v>
      </c>
      <c r="F932" t="s">
        <v>8</v>
      </c>
    </row>
    <row r="933" hidden="1" spans="2:6">
      <c r="B933" t="str">
        <f t="shared" si="41"/>
        <v>42070203</v>
      </c>
      <c r="C933" t="s">
        <v>6</v>
      </c>
      <c r="D933" t="s">
        <v>10</v>
      </c>
      <c r="E933" t="str">
        <f t="shared" si="42"/>
        <v>201001</v>
      </c>
      <c r="F933" t="s">
        <v>8</v>
      </c>
    </row>
    <row r="934" hidden="1" spans="2:6">
      <c r="B934" t="str">
        <f t="shared" si="41"/>
        <v>42070203</v>
      </c>
      <c r="C934" t="s">
        <v>6</v>
      </c>
      <c r="D934" t="s">
        <v>10</v>
      </c>
      <c r="E934" t="str">
        <f t="shared" ref="E934:E937" si="43">"202305"</f>
        <v>202305</v>
      </c>
      <c r="F934" t="s">
        <v>8</v>
      </c>
    </row>
    <row r="935" hidden="1" spans="2:6">
      <c r="B935" t="str">
        <f t="shared" si="41"/>
        <v>42070203</v>
      </c>
      <c r="C935" t="s">
        <v>6</v>
      </c>
      <c r="D935" t="s">
        <v>10</v>
      </c>
      <c r="E935" t="str">
        <f t="shared" si="43"/>
        <v>202305</v>
      </c>
      <c r="F935" t="s">
        <v>8</v>
      </c>
    </row>
    <row r="936" hidden="1" spans="2:6">
      <c r="B936" t="str">
        <f t="shared" si="41"/>
        <v>42070203</v>
      </c>
      <c r="C936" t="s">
        <v>6</v>
      </c>
      <c r="D936" t="s">
        <v>10</v>
      </c>
      <c r="E936" t="str">
        <f t="shared" si="43"/>
        <v>202305</v>
      </c>
      <c r="F936" t="s">
        <v>8</v>
      </c>
    </row>
    <row r="937" hidden="1" spans="2:6">
      <c r="B937" t="str">
        <f t="shared" si="41"/>
        <v>42070203</v>
      </c>
      <c r="C937" t="s">
        <v>6</v>
      </c>
      <c r="D937" t="s">
        <v>10</v>
      </c>
      <c r="E937" t="str">
        <f t="shared" si="43"/>
        <v>202305</v>
      </c>
      <c r="F937" t="s">
        <v>8</v>
      </c>
    </row>
    <row r="938" hidden="1" spans="2:6">
      <c r="B938" t="str">
        <f t="shared" si="41"/>
        <v>42070203</v>
      </c>
      <c r="C938" t="s">
        <v>6</v>
      </c>
      <c r="D938" t="s">
        <v>10</v>
      </c>
      <c r="E938" t="str">
        <f>"202301"</f>
        <v>202301</v>
      </c>
      <c r="F938" t="s">
        <v>8</v>
      </c>
    </row>
    <row r="939" hidden="1" spans="2:6">
      <c r="B939" t="str">
        <f t="shared" si="41"/>
        <v>42070203</v>
      </c>
      <c r="C939" t="s">
        <v>6</v>
      </c>
      <c r="D939" t="s">
        <v>10</v>
      </c>
      <c r="E939" t="str">
        <f t="shared" ref="E939:E942" si="44">"202109"</f>
        <v>202109</v>
      </c>
      <c r="F939" t="s">
        <v>8</v>
      </c>
    </row>
    <row r="940" hidden="1" spans="2:6">
      <c r="B940" t="str">
        <f t="shared" si="41"/>
        <v>42070203</v>
      </c>
      <c r="C940" t="s">
        <v>6</v>
      </c>
      <c r="D940" t="s">
        <v>10</v>
      </c>
      <c r="E940" t="str">
        <f>"202106"</f>
        <v>202106</v>
      </c>
      <c r="F940" t="s">
        <v>8</v>
      </c>
    </row>
    <row r="941" hidden="1" spans="2:6">
      <c r="B941" t="str">
        <f t="shared" si="41"/>
        <v>42070203</v>
      </c>
      <c r="C941" t="s">
        <v>6</v>
      </c>
      <c r="D941" t="s">
        <v>10</v>
      </c>
      <c r="E941" t="str">
        <f t="shared" si="44"/>
        <v>202109</v>
      </c>
      <c r="F941" t="s">
        <v>8</v>
      </c>
    </row>
    <row r="942" hidden="1" spans="2:6">
      <c r="B942" t="str">
        <f t="shared" si="41"/>
        <v>42070203</v>
      </c>
      <c r="C942" t="s">
        <v>6</v>
      </c>
      <c r="D942" t="s">
        <v>10</v>
      </c>
      <c r="E942" t="str">
        <f t="shared" si="44"/>
        <v>202109</v>
      </c>
      <c r="F942" t="s">
        <v>8</v>
      </c>
    </row>
    <row r="943" hidden="1" spans="2:6">
      <c r="B943" t="str">
        <f t="shared" si="41"/>
        <v>42070203</v>
      </c>
      <c r="C943" t="s">
        <v>6</v>
      </c>
      <c r="D943" t="s">
        <v>10</v>
      </c>
      <c r="E943" t="str">
        <f>"202107"</f>
        <v>202107</v>
      </c>
      <c r="F943" t="s">
        <v>8</v>
      </c>
    </row>
    <row r="944" hidden="1" spans="2:6">
      <c r="B944" t="str">
        <f t="shared" si="41"/>
        <v>42070203</v>
      </c>
      <c r="C944" t="s">
        <v>6</v>
      </c>
      <c r="D944" t="s">
        <v>10</v>
      </c>
      <c r="E944" t="str">
        <f>"202008"</f>
        <v>202008</v>
      </c>
      <c r="F944" t="s">
        <v>8</v>
      </c>
    </row>
    <row r="945" hidden="1" spans="2:6">
      <c r="B945" t="str">
        <f t="shared" si="41"/>
        <v>42070203</v>
      </c>
      <c r="C945" t="s">
        <v>6</v>
      </c>
      <c r="D945" t="s">
        <v>10</v>
      </c>
      <c r="E945" t="str">
        <f>"201707"</f>
        <v>201707</v>
      </c>
      <c r="F945" t="s">
        <v>8</v>
      </c>
    </row>
    <row r="946" hidden="1" spans="2:6">
      <c r="B946" t="str">
        <f t="shared" si="41"/>
        <v>42070203</v>
      </c>
      <c r="C946" t="s">
        <v>6</v>
      </c>
      <c r="D946" t="s">
        <v>10</v>
      </c>
      <c r="E946" t="str">
        <f>"201510"</f>
        <v>201510</v>
      </c>
      <c r="F946" t="s">
        <v>8</v>
      </c>
    </row>
    <row r="947" hidden="1" spans="2:6">
      <c r="B947" t="str">
        <f t="shared" si="41"/>
        <v>42070203</v>
      </c>
      <c r="C947" t="s">
        <v>6</v>
      </c>
      <c r="D947" t="s">
        <v>10</v>
      </c>
      <c r="E947" t="str">
        <f>"201412"</f>
        <v>201412</v>
      </c>
      <c r="F947" t="s">
        <v>8</v>
      </c>
    </row>
    <row r="948" hidden="1" spans="2:6">
      <c r="B948" t="str">
        <f t="shared" si="41"/>
        <v>42070203</v>
      </c>
      <c r="C948" t="s">
        <v>6</v>
      </c>
      <c r="D948" t="s">
        <v>10</v>
      </c>
      <c r="E948" t="str">
        <f>"201001"</f>
        <v>201001</v>
      </c>
      <c r="F948" t="s">
        <v>37</v>
      </c>
    </row>
    <row r="949" hidden="1" spans="2:6">
      <c r="B949" t="str">
        <f t="shared" si="41"/>
        <v>42070203</v>
      </c>
      <c r="C949" t="s">
        <v>6</v>
      </c>
      <c r="D949" t="s">
        <v>11</v>
      </c>
      <c r="E949" t="str">
        <f t="shared" ref="E949:E954" si="45">"201408"</f>
        <v>201408</v>
      </c>
      <c r="F949" t="s">
        <v>8</v>
      </c>
    </row>
    <row r="950" hidden="1" spans="2:6">
      <c r="B950" t="str">
        <f t="shared" si="41"/>
        <v>42070203</v>
      </c>
      <c r="C950" t="s">
        <v>6</v>
      </c>
      <c r="D950" t="s">
        <v>11</v>
      </c>
      <c r="E950" t="str">
        <f>"201409"</f>
        <v>201409</v>
      </c>
      <c r="F950" t="s">
        <v>8</v>
      </c>
    </row>
    <row r="951" hidden="1" spans="2:6">
      <c r="B951" t="str">
        <f t="shared" si="41"/>
        <v>42070203</v>
      </c>
      <c r="C951" t="s">
        <v>6</v>
      </c>
      <c r="D951" t="s">
        <v>11</v>
      </c>
      <c r="E951" t="str">
        <f t="shared" si="45"/>
        <v>201408</v>
      </c>
      <c r="F951" t="s">
        <v>8</v>
      </c>
    </row>
    <row r="952" hidden="1" spans="2:6">
      <c r="B952" t="str">
        <f t="shared" si="41"/>
        <v>42070203</v>
      </c>
      <c r="C952" t="s">
        <v>6</v>
      </c>
      <c r="D952" t="s">
        <v>11</v>
      </c>
      <c r="E952" t="str">
        <f>"201409"</f>
        <v>201409</v>
      </c>
      <c r="F952" t="s">
        <v>8</v>
      </c>
    </row>
    <row r="953" hidden="1" spans="2:6">
      <c r="B953" t="str">
        <f t="shared" si="41"/>
        <v>42070203</v>
      </c>
      <c r="C953" t="s">
        <v>6</v>
      </c>
      <c r="D953" t="s">
        <v>11</v>
      </c>
      <c r="E953" t="str">
        <f t="shared" si="45"/>
        <v>201408</v>
      </c>
      <c r="F953" t="s">
        <v>8</v>
      </c>
    </row>
    <row r="954" hidden="1" spans="2:6">
      <c r="B954" t="str">
        <f t="shared" si="41"/>
        <v>42070203</v>
      </c>
      <c r="C954" t="s">
        <v>6</v>
      </c>
      <c r="D954" t="s">
        <v>11</v>
      </c>
      <c r="E954" t="str">
        <f t="shared" si="45"/>
        <v>201408</v>
      </c>
      <c r="F954" t="s">
        <v>8</v>
      </c>
    </row>
    <row r="955" hidden="1" spans="2:6">
      <c r="B955" t="str">
        <f t="shared" si="41"/>
        <v>42070203</v>
      </c>
      <c r="C955" t="s">
        <v>6</v>
      </c>
      <c r="D955" t="s">
        <v>11</v>
      </c>
      <c r="E955" t="str">
        <f>"201312"</f>
        <v>201312</v>
      </c>
      <c r="F955" t="s">
        <v>8</v>
      </c>
    </row>
    <row r="956" hidden="1" spans="2:6">
      <c r="B956" t="str">
        <f t="shared" si="41"/>
        <v>42070203</v>
      </c>
      <c r="C956" t="s">
        <v>6</v>
      </c>
      <c r="D956" t="s">
        <v>11</v>
      </c>
      <c r="E956" t="str">
        <f>"201204"</f>
        <v>201204</v>
      </c>
      <c r="F956" t="s">
        <v>8</v>
      </c>
    </row>
    <row r="957" hidden="1" spans="2:6">
      <c r="B957" t="str">
        <f t="shared" si="41"/>
        <v>42070203</v>
      </c>
      <c r="C957" t="s">
        <v>6</v>
      </c>
      <c r="D957" t="s">
        <v>11</v>
      </c>
      <c r="E957" t="str">
        <f>"201204"</f>
        <v>201204</v>
      </c>
      <c r="F957" t="s">
        <v>8</v>
      </c>
    </row>
    <row r="958" hidden="1" spans="2:6">
      <c r="B958" t="str">
        <f t="shared" si="41"/>
        <v>42070203</v>
      </c>
      <c r="C958" t="s">
        <v>6</v>
      </c>
      <c r="D958" t="s">
        <v>11</v>
      </c>
      <c r="E958" t="str">
        <f>"201202"</f>
        <v>201202</v>
      </c>
      <c r="F958" t="s">
        <v>8</v>
      </c>
    </row>
    <row r="959" hidden="1" spans="2:6">
      <c r="B959" t="str">
        <f t="shared" si="41"/>
        <v>42070203</v>
      </c>
      <c r="C959" t="s">
        <v>6</v>
      </c>
      <c r="D959" t="s">
        <v>11</v>
      </c>
      <c r="E959" t="str">
        <f>"201211"</f>
        <v>201211</v>
      </c>
      <c r="F959" t="s">
        <v>8</v>
      </c>
    </row>
    <row r="960" hidden="1" spans="2:6">
      <c r="B960" t="str">
        <f t="shared" si="41"/>
        <v>42070203</v>
      </c>
      <c r="C960" t="s">
        <v>6</v>
      </c>
      <c r="D960" t="s">
        <v>11</v>
      </c>
      <c r="E960" t="str">
        <f>"201207"</f>
        <v>201207</v>
      </c>
      <c r="F960" t="s">
        <v>8</v>
      </c>
    </row>
    <row r="961" hidden="1" spans="2:6">
      <c r="B961" t="str">
        <f t="shared" si="41"/>
        <v>42070203</v>
      </c>
      <c r="C961" t="s">
        <v>6</v>
      </c>
      <c r="D961" t="s">
        <v>11</v>
      </c>
      <c r="E961" t="str">
        <f>"201306"</f>
        <v>201306</v>
      </c>
      <c r="F961" t="s">
        <v>8</v>
      </c>
    </row>
    <row r="962" hidden="1" spans="2:6">
      <c r="B962" t="str">
        <f t="shared" si="41"/>
        <v>42070203</v>
      </c>
      <c r="C962" t="s">
        <v>6</v>
      </c>
      <c r="D962" t="s">
        <v>11</v>
      </c>
      <c r="E962" t="str">
        <f>"201308"</f>
        <v>201308</v>
      </c>
      <c r="F962" t="s">
        <v>8</v>
      </c>
    </row>
    <row r="963" hidden="1" spans="2:6">
      <c r="B963" t="str">
        <f t="shared" ref="B963:B1026" si="46">"42070203"</f>
        <v>42070203</v>
      </c>
      <c r="C963" t="s">
        <v>6</v>
      </c>
      <c r="D963" t="s">
        <v>11</v>
      </c>
      <c r="E963" t="str">
        <f>"201306"</f>
        <v>201306</v>
      </c>
      <c r="F963" t="s">
        <v>8</v>
      </c>
    </row>
    <row r="964" hidden="1" spans="2:6">
      <c r="B964" t="str">
        <f t="shared" si="46"/>
        <v>42070203</v>
      </c>
      <c r="C964" t="s">
        <v>6</v>
      </c>
      <c r="D964" t="s">
        <v>11</v>
      </c>
      <c r="E964" t="str">
        <f>"201002"</f>
        <v>201002</v>
      </c>
      <c r="F964" t="s">
        <v>8</v>
      </c>
    </row>
    <row r="965" hidden="1" spans="2:6">
      <c r="B965" t="str">
        <f t="shared" si="46"/>
        <v>42070203</v>
      </c>
      <c r="C965" t="s">
        <v>6</v>
      </c>
      <c r="D965" t="s">
        <v>11</v>
      </c>
      <c r="E965" t="str">
        <f>"201009"</f>
        <v>201009</v>
      </c>
      <c r="F965" t="s">
        <v>8</v>
      </c>
    </row>
    <row r="966" hidden="1" spans="2:6">
      <c r="B966" t="str">
        <f t="shared" si="46"/>
        <v>42070203</v>
      </c>
      <c r="C966" t="s">
        <v>6</v>
      </c>
      <c r="D966" t="s">
        <v>11</v>
      </c>
      <c r="E966" t="str">
        <f>"201108"</f>
        <v>201108</v>
      </c>
      <c r="F966" t="s">
        <v>8</v>
      </c>
    </row>
    <row r="967" hidden="1" spans="2:6">
      <c r="B967" t="str">
        <f t="shared" si="46"/>
        <v>42070203</v>
      </c>
      <c r="C967" t="s">
        <v>6</v>
      </c>
      <c r="D967" t="s">
        <v>11</v>
      </c>
      <c r="E967" t="str">
        <f>"201003"</f>
        <v>201003</v>
      </c>
      <c r="F967" t="s">
        <v>8</v>
      </c>
    </row>
    <row r="968" hidden="1" spans="2:6">
      <c r="B968" t="str">
        <f t="shared" si="46"/>
        <v>42070203</v>
      </c>
      <c r="C968" t="s">
        <v>6</v>
      </c>
      <c r="D968" t="s">
        <v>11</v>
      </c>
      <c r="E968" t="str">
        <f>"201006"</f>
        <v>201006</v>
      </c>
      <c r="F968" t="s">
        <v>8</v>
      </c>
    </row>
    <row r="969" hidden="1" spans="2:6">
      <c r="B969" t="str">
        <f t="shared" si="46"/>
        <v>42070203</v>
      </c>
      <c r="C969" t="s">
        <v>6</v>
      </c>
      <c r="D969" t="s">
        <v>11</v>
      </c>
      <c r="E969" t="str">
        <f>"201110"</f>
        <v>201110</v>
      </c>
      <c r="F969" t="s">
        <v>8</v>
      </c>
    </row>
    <row r="970" hidden="1" spans="2:6">
      <c r="B970" t="str">
        <f t="shared" si="46"/>
        <v>42070203</v>
      </c>
      <c r="C970" t="s">
        <v>6</v>
      </c>
      <c r="D970" t="s">
        <v>11</v>
      </c>
      <c r="E970" t="str">
        <f>"201104"</f>
        <v>201104</v>
      </c>
      <c r="F970" t="s">
        <v>8</v>
      </c>
    </row>
    <row r="971" hidden="1" spans="2:6">
      <c r="B971" t="str">
        <f t="shared" si="46"/>
        <v>42070203</v>
      </c>
      <c r="C971" t="s">
        <v>6</v>
      </c>
      <c r="D971" t="s">
        <v>11</v>
      </c>
      <c r="E971" t="str">
        <f t="shared" ref="E971:E976" si="47">"201001"</f>
        <v>201001</v>
      </c>
      <c r="F971" t="s">
        <v>8</v>
      </c>
    </row>
    <row r="972" hidden="1" spans="2:6">
      <c r="B972" t="str">
        <f t="shared" si="46"/>
        <v>42070203</v>
      </c>
      <c r="C972" t="s">
        <v>6</v>
      </c>
      <c r="D972" t="s">
        <v>11</v>
      </c>
      <c r="E972" t="str">
        <f t="shared" si="47"/>
        <v>201001</v>
      </c>
      <c r="F972" t="s">
        <v>8</v>
      </c>
    </row>
    <row r="973" hidden="1" spans="2:6">
      <c r="B973" t="str">
        <f t="shared" si="46"/>
        <v>42070203</v>
      </c>
      <c r="C973" t="s">
        <v>6</v>
      </c>
      <c r="D973" t="s">
        <v>11</v>
      </c>
      <c r="E973" t="str">
        <f t="shared" si="47"/>
        <v>201001</v>
      </c>
      <c r="F973" t="s">
        <v>8</v>
      </c>
    </row>
    <row r="974" hidden="1" spans="2:6">
      <c r="B974" t="str">
        <f t="shared" si="46"/>
        <v>42070203</v>
      </c>
      <c r="C974" t="s">
        <v>6</v>
      </c>
      <c r="D974" t="s">
        <v>11</v>
      </c>
      <c r="E974" t="str">
        <f t="shared" si="47"/>
        <v>201001</v>
      </c>
      <c r="F974" t="s">
        <v>8</v>
      </c>
    </row>
    <row r="975" hidden="1" spans="2:6">
      <c r="B975" t="str">
        <f t="shared" si="46"/>
        <v>42070203</v>
      </c>
      <c r="C975" t="s">
        <v>6</v>
      </c>
      <c r="D975" t="s">
        <v>11</v>
      </c>
      <c r="E975" t="str">
        <f t="shared" si="47"/>
        <v>201001</v>
      </c>
      <c r="F975" t="s">
        <v>8</v>
      </c>
    </row>
    <row r="976" hidden="1" spans="2:6">
      <c r="B976" t="str">
        <f t="shared" si="46"/>
        <v>42070203</v>
      </c>
      <c r="C976" t="s">
        <v>6</v>
      </c>
      <c r="D976" t="s">
        <v>11</v>
      </c>
      <c r="E976" t="str">
        <f t="shared" si="47"/>
        <v>201001</v>
      </c>
      <c r="F976" t="s">
        <v>8</v>
      </c>
    </row>
    <row r="977" hidden="1" spans="2:6">
      <c r="B977" t="str">
        <f t="shared" si="46"/>
        <v>42070203</v>
      </c>
      <c r="C977" t="s">
        <v>6</v>
      </c>
      <c r="D977" t="s">
        <v>11</v>
      </c>
      <c r="E977" t="str">
        <f>"202212"</f>
        <v>202212</v>
      </c>
      <c r="F977" t="s">
        <v>8</v>
      </c>
    </row>
    <row r="978" hidden="1" spans="2:6">
      <c r="B978" t="str">
        <f t="shared" si="46"/>
        <v>42070203</v>
      </c>
      <c r="C978" t="s">
        <v>6</v>
      </c>
      <c r="D978" t="s">
        <v>11</v>
      </c>
      <c r="E978" t="str">
        <f>"202305"</f>
        <v>202305</v>
      </c>
      <c r="F978" t="s">
        <v>8</v>
      </c>
    </row>
    <row r="979" hidden="1" spans="2:6">
      <c r="B979" t="str">
        <f t="shared" si="46"/>
        <v>42070203</v>
      </c>
      <c r="C979" t="s">
        <v>6</v>
      </c>
      <c r="D979" t="s">
        <v>11</v>
      </c>
      <c r="E979" t="str">
        <f>"202301"</f>
        <v>202301</v>
      </c>
      <c r="F979" t="s">
        <v>8</v>
      </c>
    </row>
    <row r="980" hidden="1" spans="2:6">
      <c r="B980" t="str">
        <f t="shared" si="46"/>
        <v>42070203</v>
      </c>
      <c r="C980" t="s">
        <v>6</v>
      </c>
      <c r="D980" t="s">
        <v>11</v>
      </c>
      <c r="E980" t="str">
        <f>"202305"</f>
        <v>202305</v>
      </c>
      <c r="F980" t="s">
        <v>8</v>
      </c>
    </row>
    <row r="981" hidden="1" spans="2:6">
      <c r="B981" t="str">
        <f t="shared" si="46"/>
        <v>42070203</v>
      </c>
      <c r="C981" t="s">
        <v>6</v>
      </c>
      <c r="D981" t="s">
        <v>11</v>
      </c>
      <c r="E981" t="str">
        <f>"202112"</f>
        <v>202112</v>
      </c>
      <c r="F981" t="s">
        <v>8</v>
      </c>
    </row>
    <row r="982" hidden="1" spans="2:6">
      <c r="B982" t="str">
        <f t="shared" si="46"/>
        <v>42070203</v>
      </c>
      <c r="C982" t="s">
        <v>6</v>
      </c>
      <c r="D982" t="s">
        <v>11</v>
      </c>
      <c r="E982" t="str">
        <f>"202206"</f>
        <v>202206</v>
      </c>
      <c r="F982" t="s">
        <v>8</v>
      </c>
    </row>
    <row r="983" hidden="1" spans="2:6">
      <c r="B983" t="str">
        <f t="shared" si="46"/>
        <v>42070203</v>
      </c>
      <c r="C983" t="s">
        <v>6</v>
      </c>
      <c r="D983" t="s">
        <v>11</v>
      </c>
      <c r="E983" t="str">
        <f>"202107"</f>
        <v>202107</v>
      </c>
      <c r="F983" t="s">
        <v>8</v>
      </c>
    </row>
    <row r="984" hidden="1" spans="2:6">
      <c r="B984" t="str">
        <f t="shared" si="46"/>
        <v>42070203</v>
      </c>
      <c r="C984" t="s">
        <v>6</v>
      </c>
      <c r="D984" t="s">
        <v>11</v>
      </c>
      <c r="E984" t="str">
        <f>"201809"</f>
        <v>201809</v>
      </c>
      <c r="F984" t="s">
        <v>8</v>
      </c>
    </row>
    <row r="985" hidden="1" spans="2:6">
      <c r="B985" t="str">
        <f t="shared" si="46"/>
        <v>42070203</v>
      </c>
      <c r="C985" t="s">
        <v>6</v>
      </c>
      <c r="D985" t="s">
        <v>11</v>
      </c>
      <c r="E985" t="str">
        <f>"201907"</f>
        <v>201907</v>
      </c>
      <c r="F985" t="s">
        <v>8</v>
      </c>
    </row>
    <row r="986" hidden="1" spans="2:6">
      <c r="B986" t="str">
        <f t="shared" si="46"/>
        <v>42070203</v>
      </c>
      <c r="C986" t="s">
        <v>6</v>
      </c>
      <c r="D986" t="s">
        <v>11</v>
      </c>
      <c r="E986" t="str">
        <f>"201808"</f>
        <v>201808</v>
      </c>
      <c r="F986" t="s">
        <v>8</v>
      </c>
    </row>
    <row r="987" hidden="1" spans="2:6">
      <c r="B987" t="str">
        <f t="shared" si="46"/>
        <v>42070203</v>
      </c>
      <c r="C987" t="s">
        <v>6</v>
      </c>
      <c r="D987" t="s">
        <v>11</v>
      </c>
      <c r="E987" t="str">
        <f>"201807"</f>
        <v>201807</v>
      </c>
      <c r="F987" t="s">
        <v>8</v>
      </c>
    </row>
    <row r="988" hidden="1" spans="2:6">
      <c r="B988" t="str">
        <f t="shared" si="46"/>
        <v>42070203</v>
      </c>
      <c r="C988" t="s">
        <v>6</v>
      </c>
      <c r="D988" t="s">
        <v>11</v>
      </c>
      <c r="E988" t="str">
        <f>"201712"</f>
        <v>201712</v>
      </c>
      <c r="F988" t="s">
        <v>8</v>
      </c>
    </row>
    <row r="989" hidden="1" spans="2:6">
      <c r="B989" t="str">
        <f t="shared" si="46"/>
        <v>42070203</v>
      </c>
      <c r="C989" t="s">
        <v>6</v>
      </c>
      <c r="D989" t="s">
        <v>11</v>
      </c>
      <c r="E989" t="str">
        <f>"201703"</f>
        <v>201703</v>
      </c>
      <c r="F989" t="s">
        <v>8</v>
      </c>
    </row>
    <row r="990" hidden="1" spans="2:6">
      <c r="B990" t="str">
        <f t="shared" si="46"/>
        <v>42070203</v>
      </c>
      <c r="C990" t="s">
        <v>6</v>
      </c>
      <c r="D990" t="s">
        <v>11</v>
      </c>
      <c r="E990" t="str">
        <f>"201707"</f>
        <v>201707</v>
      </c>
      <c r="F990" t="s">
        <v>8</v>
      </c>
    </row>
    <row r="991" hidden="1" spans="2:6">
      <c r="B991" t="str">
        <f t="shared" si="46"/>
        <v>42070203</v>
      </c>
      <c r="C991" t="s">
        <v>6</v>
      </c>
      <c r="D991" t="s">
        <v>11</v>
      </c>
      <c r="E991" t="str">
        <f>"201604"</f>
        <v>201604</v>
      </c>
      <c r="F991" t="s">
        <v>8</v>
      </c>
    </row>
    <row r="992" hidden="1" spans="2:6">
      <c r="B992" t="str">
        <f t="shared" si="46"/>
        <v>42070203</v>
      </c>
      <c r="C992" t="s">
        <v>6</v>
      </c>
      <c r="D992" t="s">
        <v>11</v>
      </c>
      <c r="E992" t="str">
        <f>"201603"</f>
        <v>201603</v>
      </c>
      <c r="F992" t="s">
        <v>8</v>
      </c>
    </row>
    <row r="993" hidden="1" spans="2:6">
      <c r="B993" t="str">
        <f t="shared" si="46"/>
        <v>42070203</v>
      </c>
      <c r="C993" t="s">
        <v>6</v>
      </c>
      <c r="D993" t="s">
        <v>11</v>
      </c>
      <c r="E993" t="str">
        <f>"201701"</f>
        <v>201701</v>
      </c>
      <c r="F993" t="s">
        <v>8</v>
      </c>
    </row>
    <row r="994" hidden="1" spans="2:6">
      <c r="B994" t="str">
        <f t="shared" si="46"/>
        <v>42070203</v>
      </c>
      <c r="C994" t="s">
        <v>6</v>
      </c>
      <c r="D994" t="s">
        <v>11</v>
      </c>
      <c r="E994" t="str">
        <f>"201701"</f>
        <v>201701</v>
      </c>
      <c r="F994" t="s">
        <v>8</v>
      </c>
    </row>
    <row r="995" hidden="1" spans="2:6">
      <c r="B995" t="str">
        <f t="shared" si="46"/>
        <v>42070203</v>
      </c>
      <c r="C995" t="s">
        <v>6</v>
      </c>
      <c r="D995" t="s">
        <v>11</v>
      </c>
      <c r="E995" t="str">
        <f>"201507"</f>
        <v>201507</v>
      </c>
      <c r="F995" t="s">
        <v>8</v>
      </c>
    </row>
    <row r="996" hidden="1" spans="2:6">
      <c r="B996" t="str">
        <f t="shared" si="46"/>
        <v>42070203</v>
      </c>
      <c r="C996" t="s">
        <v>6</v>
      </c>
      <c r="D996" t="s">
        <v>11</v>
      </c>
      <c r="E996" t="str">
        <f>"201510"</f>
        <v>201510</v>
      </c>
      <c r="F996" t="s">
        <v>8</v>
      </c>
    </row>
    <row r="997" hidden="1" spans="2:6">
      <c r="B997" t="str">
        <f t="shared" si="46"/>
        <v>42070203</v>
      </c>
      <c r="C997" t="s">
        <v>6</v>
      </c>
      <c r="D997" t="s">
        <v>11</v>
      </c>
      <c r="E997" t="str">
        <f>"201601"</f>
        <v>201601</v>
      </c>
      <c r="F997" t="s">
        <v>8</v>
      </c>
    </row>
    <row r="998" hidden="1" spans="2:6">
      <c r="B998" t="str">
        <f t="shared" si="46"/>
        <v>42070203</v>
      </c>
      <c r="C998" t="s">
        <v>6</v>
      </c>
      <c r="D998" t="s">
        <v>12</v>
      </c>
      <c r="E998" t="str">
        <f>"201402"</f>
        <v>201402</v>
      </c>
      <c r="F998" t="s">
        <v>8</v>
      </c>
    </row>
    <row r="999" hidden="1" spans="2:6">
      <c r="B999" t="str">
        <f t="shared" si="46"/>
        <v>42070203</v>
      </c>
      <c r="C999" t="s">
        <v>6</v>
      </c>
      <c r="D999" t="s">
        <v>12</v>
      </c>
      <c r="E999" t="str">
        <f>"201203"</f>
        <v>201203</v>
      </c>
      <c r="F999" t="s">
        <v>8</v>
      </c>
    </row>
    <row r="1000" hidden="1" spans="2:6">
      <c r="B1000" t="str">
        <f t="shared" si="46"/>
        <v>42070203</v>
      </c>
      <c r="C1000" t="s">
        <v>6</v>
      </c>
      <c r="D1000" t="s">
        <v>12</v>
      </c>
      <c r="E1000" t="str">
        <f>"201207"</f>
        <v>201207</v>
      </c>
      <c r="F1000" t="s">
        <v>8</v>
      </c>
    </row>
    <row r="1001" hidden="1" spans="2:6">
      <c r="B1001" t="str">
        <f t="shared" si="46"/>
        <v>42070203</v>
      </c>
      <c r="C1001" t="s">
        <v>6</v>
      </c>
      <c r="D1001" t="s">
        <v>12</v>
      </c>
      <c r="E1001" t="str">
        <f>"201401"</f>
        <v>201401</v>
      </c>
      <c r="F1001" t="s">
        <v>8</v>
      </c>
    </row>
    <row r="1002" hidden="1" spans="2:6">
      <c r="B1002" t="str">
        <f t="shared" si="46"/>
        <v>42070203</v>
      </c>
      <c r="C1002" t="s">
        <v>6</v>
      </c>
      <c r="D1002" t="s">
        <v>12</v>
      </c>
      <c r="E1002" t="str">
        <f t="shared" ref="E1002:E1004" si="48">"201312"</f>
        <v>201312</v>
      </c>
      <c r="F1002" t="s">
        <v>8</v>
      </c>
    </row>
    <row r="1003" hidden="1" spans="2:6">
      <c r="B1003" t="str">
        <f t="shared" si="46"/>
        <v>42070203</v>
      </c>
      <c r="C1003" t="s">
        <v>6</v>
      </c>
      <c r="D1003" t="s">
        <v>12</v>
      </c>
      <c r="E1003" t="str">
        <f t="shared" si="48"/>
        <v>201312</v>
      </c>
      <c r="F1003" t="s">
        <v>8</v>
      </c>
    </row>
    <row r="1004" hidden="1" spans="2:6">
      <c r="B1004" t="str">
        <f t="shared" si="46"/>
        <v>42070203</v>
      </c>
      <c r="C1004" t="s">
        <v>6</v>
      </c>
      <c r="D1004" t="s">
        <v>12</v>
      </c>
      <c r="E1004" t="str">
        <f t="shared" si="48"/>
        <v>201312</v>
      </c>
      <c r="F1004" t="s">
        <v>8</v>
      </c>
    </row>
    <row r="1005" hidden="1" spans="2:6">
      <c r="B1005" t="str">
        <f t="shared" si="46"/>
        <v>42070203</v>
      </c>
      <c r="C1005" t="s">
        <v>6</v>
      </c>
      <c r="D1005" t="s">
        <v>12</v>
      </c>
      <c r="E1005" t="str">
        <f>"201011"</f>
        <v>201011</v>
      </c>
      <c r="F1005" t="s">
        <v>8</v>
      </c>
    </row>
    <row r="1006" hidden="1" spans="2:6">
      <c r="B1006" t="str">
        <f t="shared" si="46"/>
        <v>42070203</v>
      </c>
      <c r="C1006" t="s">
        <v>6</v>
      </c>
      <c r="D1006" t="s">
        <v>12</v>
      </c>
      <c r="E1006" t="str">
        <f>"201101"</f>
        <v>201101</v>
      </c>
      <c r="F1006" t="s">
        <v>8</v>
      </c>
    </row>
    <row r="1007" hidden="1" spans="2:6">
      <c r="B1007" t="str">
        <f t="shared" si="46"/>
        <v>42070203</v>
      </c>
      <c r="C1007" t="s">
        <v>6</v>
      </c>
      <c r="D1007" t="s">
        <v>12</v>
      </c>
      <c r="E1007" t="str">
        <f>"201110"</f>
        <v>201110</v>
      </c>
      <c r="F1007" t="s">
        <v>8</v>
      </c>
    </row>
    <row r="1008" hidden="1" spans="2:6">
      <c r="B1008" t="str">
        <f t="shared" si="46"/>
        <v>42070203</v>
      </c>
      <c r="C1008" t="s">
        <v>6</v>
      </c>
      <c r="D1008" t="s">
        <v>12</v>
      </c>
      <c r="E1008" t="str">
        <f>"201110"</f>
        <v>201110</v>
      </c>
      <c r="F1008" t="s">
        <v>8</v>
      </c>
    </row>
    <row r="1009" hidden="1" spans="2:6">
      <c r="B1009" t="str">
        <f t="shared" si="46"/>
        <v>42070203</v>
      </c>
      <c r="C1009" t="s">
        <v>6</v>
      </c>
      <c r="D1009" t="s">
        <v>12</v>
      </c>
      <c r="E1009" t="str">
        <f>"201111"</f>
        <v>201111</v>
      </c>
      <c r="F1009" t="s">
        <v>8</v>
      </c>
    </row>
    <row r="1010" hidden="1" spans="2:6">
      <c r="B1010" t="str">
        <f t="shared" si="46"/>
        <v>42070203</v>
      </c>
      <c r="C1010" t="s">
        <v>6</v>
      </c>
      <c r="D1010" t="s">
        <v>12</v>
      </c>
      <c r="E1010" t="str">
        <f>"201107"</f>
        <v>201107</v>
      </c>
      <c r="F1010" t="s">
        <v>8</v>
      </c>
    </row>
    <row r="1011" hidden="1" spans="2:6">
      <c r="B1011" t="str">
        <f t="shared" si="46"/>
        <v>42070203</v>
      </c>
      <c r="C1011" t="s">
        <v>6</v>
      </c>
      <c r="D1011" t="s">
        <v>12</v>
      </c>
      <c r="E1011" t="str">
        <f t="shared" ref="E1011:E1014" si="49">"201109"</f>
        <v>201109</v>
      </c>
      <c r="F1011" t="s">
        <v>8</v>
      </c>
    </row>
    <row r="1012" hidden="1" spans="2:6">
      <c r="B1012" t="str">
        <f t="shared" si="46"/>
        <v>42070203</v>
      </c>
      <c r="C1012" t="s">
        <v>6</v>
      </c>
      <c r="D1012" t="s">
        <v>12</v>
      </c>
      <c r="E1012" t="str">
        <f t="shared" si="49"/>
        <v>201109</v>
      </c>
      <c r="F1012" t="s">
        <v>8</v>
      </c>
    </row>
    <row r="1013" hidden="1" spans="2:6">
      <c r="B1013" t="str">
        <f t="shared" si="46"/>
        <v>42070203</v>
      </c>
      <c r="C1013" t="s">
        <v>6</v>
      </c>
      <c r="D1013" t="s">
        <v>12</v>
      </c>
      <c r="E1013" t="str">
        <f t="shared" si="49"/>
        <v>201109</v>
      </c>
      <c r="F1013" t="s">
        <v>8</v>
      </c>
    </row>
    <row r="1014" hidden="1" spans="2:6">
      <c r="B1014" t="str">
        <f t="shared" si="46"/>
        <v>42070203</v>
      </c>
      <c r="C1014" t="s">
        <v>6</v>
      </c>
      <c r="D1014" t="s">
        <v>12</v>
      </c>
      <c r="E1014" t="str">
        <f t="shared" si="49"/>
        <v>201109</v>
      </c>
      <c r="F1014" t="s">
        <v>8</v>
      </c>
    </row>
    <row r="1015" hidden="1" spans="2:6">
      <c r="B1015" t="str">
        <f t="shared" si="46"/>
        <v>42070203</v>
      </c>
      <c r="C1015" t="s">
        <v>6</v>
      </c>
      <c r="D1015" t="s">
        <v>12</v>
      </c>
      <c r="E1015" t="str">
        <f t="shared" ref="E1015:E1024" si="50">"201001"</f>
        <v>201001</v>
      </c>
      <c r="F1015" t="s">
        <v>8</v>
      </c>
    </row>
    <row r="1016" hidden="1" spans="2:6">
      <c r="B1016" t="str">
        <f t="shared" si="46"/>
        <v>42070203</v>
      </c>
      <c r="C1016" t="s">
        <v>6</v>
      </c>
      <c r="D1016" t="s">
        <v>12</v>
      </c>
      <c r="E1016" t="str">
        <f t="shared" si="50"/>
        <v>201001</v>
      </c>
      <c r="F1016" t="s">
        <v>8</v>
      </c>
    </row>
    <row r="1017" hidden="1" spans="2:6">
      <c r="B1017" t="str">
        <f t="shared" si="46"/>
        <v>42070203</v>
      </c>
      <c r="C1017" t="s">
        <v>6</v>
      </c>
      <c r="D1017" t="s">
        <v>12</v>
      </c>
      <c r="E1017" t="str">
        <f t="shared" si="50"/>
        <v>201001</v>
      </c>
      <c r="F1017" t="s">
        <v>8</v>
      </c>
    </row>
    <row r="1018" hidden="1" spans="2:6">
      <c r="B1018" t="str">
        <f t="shared" si="46"/>
        <v>42070203</v>
      </c>
      <c r="C1018" t="s">
        <v>6</v>
      </c>
      <c r="D1018" t="s">
        <v>12</v>
      </c>
      <c r="E1018" t="str">
        <f t="shared" si="50"/>
        <v>201001</v>
      </c>
      <c r="F1018" t="s">
        <v>8</v>
      </c>
    </row>
    <row r="1019" hidden="1" spans="2:6">
      <c r="B1019" t="str">
        <f t="shared" si="46"/>
        <v>42070203</v>
      </c>
      <c r="C1019" t="s">
        <v>6</v>
      </c>
      <c r="D1019" t="s">
        <v>12</v>
      </c>
      <c r="E1019" t="str">
        <f t="shared" si="50"/>
        <v>201001</v>
      </c>
      <c r="F1019" t="s">
        <v>8</v>
      </c>
    </row>
    <row r="1020" hidden="1" spans="2:6">
      <c r="B1020" t="str">
        <f t="shared" si="46"/>
        <v>42070203</v>
      </c>
      <c r="C1020" t="s">
        <v>6</v>
      </c>
      <c r="D1020" t="s">
        <v>12</v>
      </c>
      <c r="E1020" t="str">
        <f t="shared" si="50"/>
        <v>201001</v>
      </c>
      <c r="F1020" t="s">
        <v>8</v>
      </c>
    </row>
    <row r="1021" hidden="1" spans="2:6">
      <c r="B1021" t="str">
        <f t="shared" si="46"/>
        <v>42070203</v>
      </c>
      <c r="C1021" t="s">
        <v>6</v>
      </c>
      <c r="D1021" t="s">
        <v>12</v>
      </c>
      <c r="E1021" t="str">
        <f t="shared" si="50"/>
        <v>201001</v>
      </c>
      <c r="F1021" t="s">
        <v>8</v>
      </c>
    </row>
    <row r="1022" hidden="1" spans="2:6">
      <c r="B1022" t="str">
        <f t="shared" si="46"/>
        <v>42070203</v>
      </c>
      <c r="C1022" t="s">
        <v>6</v>
      </c>
      <c r="D1022" t="s">
        <v>12</v>
      </c>
      <c r="E1022" t="str">
        <f t="shared" si="50"/>
        <v>201001</v>
      </c>
      <c r="F1022" t="s">
        <v>8</v>
      </c>
    </row>
    <row r="1023" hidden="1" spans="2:6">
      <c r="B1023" t="str">
        <f t="shared" si="46"/>
        <v>42070203</v>
      </c>
      <c r="C1023" t="s">
        <v>6</v>
      </c>
      <c r="D1023" t="s">
        <v>12</v>
      </c>
      <c r="E1023" t="str">
        <f t="shared" si="50"/>
        <v>201001</v>
      </c>
      <c r="F1023" t="s">
        <v>8</v>
      </c>
    </row>
    <row r="1024" hidden="1" spans="2:6">
      <c r="B1024" t="str">
        <f t="shared" si="46"/>
        <v>42070203</v>
      </c>
      <c r="C1024" t="s">
        <v>6</v>
      </c>
      <c r="D1024" t="s">
        <v>12</v>
      </c>
      <c r="E1024" t="str">
        <f t="shared" si="50"/>
        <v>201001</v>
      </c>
      <c r="F1024" t="s">
        <v>8</v>
      </c>
    </row>
    <row r="1025" hidden="1" spans="2:6">
      <c r="B1025" t="str">
        <f t="shared" si="46"/>
        <v>42070203</v>
      </c>
      <c r="C1025" t="s">
        <v>6</v>
      </c>
      <c r="D1025" t="s">
        <v>12</v>
      </c>
      <c r="E1025" t="str">
        <f>"202211"</f>
        <v>202211</v>
      </c>
      <c r="F1025" t="s">
        <v>8</v>
      </c>
    </row>
    <row r="1026" hidden="1" spans="2:6">
      <c r="B1026" t="str">
        <f t="shared" si="46"/>
        <v>42070203</v>
      </c>
      <c r="C1026" t="s">
        <v>6</v>
      </c>
      <c r="D1026" t="s">
        <v>12</v>
      </c>
      <c r="E1026" t="str">
        <f>"202306"</f>
        <v>202306</v>
      </c>
      <c r="F1026" t="s">
        <v>8</v>
      </c>
    </row>
    <row r="1027" hidden="1" spans="2:6">
      <c r="B1027" t="str">
        <f t="shared" ref="B1027:B1090" si="51">"42070203"</f>
        <v>42070203</v>
      </c>
      <c r="C1027" t="s">
        <v>6</v>
      </c>
      <c r="D1027" t="s">
        <v>12</v>
      </c>
      <c r="E1027" t="str">
        <f>"202209"</f>
        <v>202209</v>
      </c>
      <c r="F1027" t="s">
        <v>8</v>
      </c>
    </row>
    <row r="1028" hidden="1" spans="2:6">
      <c r="B1028" t="str">
        <f t="shared" si="51"/>
        <v>42070203</v>
      </c>
      <c r="C1028" t="s">
        <v>6</v>
      </c>
      <c r="D1028" t="s">
        <v>12</v>
      </c>
      <c r="E1028" t="str">
        <f>"202305"</f>
        <v>202305</v>
      </c>
      <c r="F1028" t="s">
        <v>8</v>
      </c>
    </row>
    <row r="1029" hidden="1" spans="2:6">
      <c r="B1029" t="str">
        <f t="shared" si="51"/>
        <v>42070203</v>
      </c>
      <c r="C1029" t="s">
        <v>6</v>
      </c>
      <c r="D1029" t="s">
        <v>12</v>
      </c>
      <c r="E1029" t="str">
        <f>"202212"</f>
        <v>202212</v>
      </c>
      <c r="F1029" t="s">
        <v>8</v>
      </c>
    </row>
    <row r="1030" hidden="1" spans="2:6">
      <c r="B1030" t="str">
        <f t="shared" si="51"/>
        <v>42070203</v>
      </c>
      <c r="C1030" t="s">
        <v>6</v>
      </c>
      <c r="D1030" t="s">
        <v>12</v>
      </c>
      <c r="E1030" t="str">
        <f>"202212"</f>
        <v>202212</v>
      </c>
      <c r="F1030" t="s">
        <v>8</v>
      </c>
    </row>
    <row r="1031" hidden="1" spans="2:6">
      <c r="B1031" t="str">
        <f t="shared" si="51"/>
        <v>42070203</v>
      </c>
      <c r="C1031" t="s">
        <v>6</v>
      </c>
      <c r="D1031" t="s">
        <v>12</v>
      </c>
      <c r="E1031" t="str">
        <f>"202204"</f>
        <v>202204</v>
      </c>
      <c r="F1031" t="s">
        <v>8</v>
      </c>
    </row>
    <row r="1032" hidden="1" spans="2:6">
      <c r="B1032" t="str">
        <f t="shared" si="51"/>
        <v>42070203</v>
      </c>
      <c r="C1032" t="s">
        <v>6</v>
      </c>
      <c r="D1032" t="s">
        <v>12</v>
      </c>
      <c r="E1032" t="str">
        <f>"202203"</f>
        <v>202203</v>
      </c>
      <c r="F1032" t="s">
        <v>8</v>
      </c>
    </row>
    <row r="1033" hidden="1" spans="2:6">
      <c r="B1033" t="str">
        <f t="shared" si="51"/>
        <v>42070203</v>
      </c>
      <c r="C1033" t="s">
        <v>6</v>
      </c>
      <c r="D1033" t="s">
        <v>12</v>
      </c>
      <c r="E1033" t="str">
        <f>"202206"</f>
        <v>202206</v>
      </c>
      <c r="F1033" t="s">
        <v>8</v>
      </c>
    </row>
    <row r="1034" hidden="1" spans="2:6">
      <c r="B1034" t="str">
        <f t="shared" si="51"/>
        <v>42070203</v>
      </c>
      <c r="C1034" t="s">
        <v>6</v>
      </c>
      <c r="D1034" t="s">
        <v>12</v>
      </c>
      <c r="E1034" t="str">
        <f>"202108"</f>
        <v>202108</v>
      </c>
      <c r="F1034" t="s">
        <v>8</v>
      </c>
    </row>
    <row r="1035" hidden="1" spans="2:6">
      <c r="B1035" t="str">
        <f t="shared" si="51"/>
        <v>42070203</v>
      </c>
      <c r="C1035" t="s">
        <v>6</v>
      </c>
      <c r="D1035" t="s">
        <v>12</v>
      </c>
      <c r="E1035" t="str">
        <f>"202108"</f>
        <v>202108</v>
      </c>
      <c r="F1035" t="s">
        <v>8</v>
      </c>
    </row>
    <row r="1036" hidden="1" spans="2:6">
      <c r="B1036" t="str">
        <f t="shared" si="51"/>
        <v>42070203</v>
      </c>
      <c r="C1036" t="s">
        <v>6</v>
      </c>
      <c r="D1036" t="s">
        <v>12</v>
      </c>
      <c r="E1036" t="str">
        <f>"202104"</f>
        <v>202104</v>
      </c>
      <c r="F1036" t="s">
        <v>8</v>
      </c>
    </row>
    <row r="1037" hidden="1" spans="2:6">
      <c r="B1037" t="str">
        <f t="shared" si="51"/>
        <v>42070203</v>
      </c>
      <c r="C1037" t="s">
        <v>6</v>
      </c>
      <c r="D1037" t="s">
        <v>12</v>
      </c>
      <c r="E1037" t="str">
        <f>"202107"</f>
        <v>202107</v>
      </c>
      <c r="F1037" t="s">
        <v>8</v>
      </c>
    </row>
    <row r="1038" hidden="1" spans="2:6">
      <c r="B1038" t="str">
        <f t="shared" si="51"/>
        <v>42070203</v>
      </c>
      <c r="C1038" t="s">
        <v>6</v>
      </c>
      <c r="D1038" t="s">
        <v>12</v>
      </c>
      <c r="E1038" t="str">
        <f>"202201"</f>
        <v>202201</v>
      </c>
      <c r="F1038" t="s">
        <v>8</v>
      </c>
    </row>
    <row r="1039" hidden="1" spans="2:6">
      <c r="B1039" t="str">
        <f t="shared" si="51"/>
        <v>42070203</v>
      </c>
      <c r="C1039" t="s">
        <v>6</v>
      </c>
      <c r="D1039" t="s">
        <v>12</v>
      </c>
      <c r="E1039" t="str">
        <f>"201905"</f>
        <v>201905</v>
      </c>
      <c r="F1039" t="s">
        <v>8</v>
      </c>
    </row>
    <row r="1040" hidden="1" spans="2:6">
      <c r="B1040" t="str">
        <f t="shared" si="51"/>
        <v>42070203</v>
      </c>
      <c r="C1040" t="s">
        <v>6</v>
      </c>
      <c r="D1040" t="s">
        <v>12</v>
      </c>
      <c r="E1040" t="str">
        <f>"202102"</f>
        <v>202102</v>
      </c>
      <c r="F1040" t="s">
        <v>8</v>
      </c>
    </row>
    <row r="1041" hidden="1" spans="2:6">
      <c r="B1041" t="str">
        <f t="shared" si="51"/>
        <v>42070203</v>
      </c>
      <c r="C1041" t="s">
        <v>6</v>
      </c>
      <c r="D1041" t="s">
        <v>12</v>
      </c>
      <c r="E1041" t="str">
        <f>"202011"</f>
        <v>202011</v>
      </c>
      <c r="F1041" t="s">
        <v>8</v>
      </c>
    </row>
    <row r="1042" hidden="1" spans="2:6">
      <c r="B1042" t="str">
        <f t="shared" si="51"/>
        <v>42070203</v>
      </c>
      <c r="C1042" t="s">
        <v>6</v>
      </c>
      <c r="D1042" t="s">
        <v>12</v>
      </c>
      <c r="E1042" t="str">
        <f>"202006"</f>
        <v>202006</v>
      </c>
      <c r="F1042" t="s">
        <v>8</v>
      </c>
    </row>
    <row r="1043" hidden="1" spans="2:6">
      <c r="B1043" t="str">
        <f t="shared" si="51"/>
        <v>42070203</v>
      </c>
      <c r="C1043" t="s">
        <v>6</v>
      </c>
      <c r="D1043" t="s">
        <v>12</v>
      </c>
      <c r="E1043" t="str">
        <f>"201809"</f>
        <v>201809</v>
      </c>
      <c r="F1043" t="s">
        <v>8</v>
      </c>
    </row>
    <row r="1044" hidden="1" spans="2:6">
      <c r="B1044" t="str">
        <f t="shared" si="51"/>
        <v>42070203</v>
      </c>
      <c r="C1044" t="s">
        <v>6</v>
      </c>
      <c r="D1044" t="s">
        <v>12</v>
      </c>
      <c r="E1044" t="str">
        <f>"201908"</f>
        <v>201908</v>
      </c>
      <c r="F1044" t="s">
        <v>8</v>
      </c>
    </row>
    <row r="1045" hidden="1" spans="2:6">
      <c r="B1045" t="str">
        <f t="shared" si="51"/>
        <v>42070203</v>
      </c>
      <c r="C1045" t="s">
        <v>6</v>
      </c>
      <c r="D1045" t="s">
        <v>12</v>
      </c>
      <c r="E1045" t="str">
        <f>"201804"</f>
        <v>201804</v>
      </c>
      <c r="F1045" t="s">
        <v>8</v>
      </c>
    </row>
    <row r="1046" hidden="1" spans="2:6">
      <c r="B1046" t="str">
        <f t="shared" si="51"/>
        <v>42070203</v>
      </c>
      <c r="C1046" t="s">
        <v>6</v>
      </c>
      <c r="D1046" t="s">
        <v>12</v>
      </c>
      <c r="E1046" t="str">
        <f>"201808"</f>
        <v>201808</v>
      </c>
      <c r="F1046" t="s">
        <v>8</v>
      </c>
    </row>
    <row r="1047" hidden="1" spans="2:6">
      <c r="B1047" t="str">
        <f t="shared" si="51"/>
        <v>42070203</v>
      </c>
      <c r="C1047" t="s">
        <v>6</v>
      </c>
      <c r="D1047" t="s">
        <v>12</v>
      </c>
      <c r="E1047" t="str">
        <f>"201711"</f>
        <v>201711</v>
      </c>
      <c r="F1047" t="s">
        <v>8</v>
      </c>
    </row>
    <row r="1048" hidden="1" spans="2:6">
      <c r="B1048" t="str">
        <f t="shared" si="51"/>
        <v>42070203</v>
      </c>
      <c r="C1048" t="s">
        <v>6</v>
      </c>
      <c r="D1048" t="s">
        <v>12</v>
      </c>
      <c r="E1048" t="str">
        <f>"201707"</f>
        <v>201707</v>
      </c>
      <c r="F1048" t="s">
        <v>8</v>
      </c>
    </row>
    <row r="1049" hidden="1" spans="2:6">
      <c r="B1049" t="str">
        <f t="shared" si="51"/>
        <v>42070203</v>
      </c>
      <c r="C1049" t="s">
        <v>6</v>
      </c>
      <c r="D1049" t="s">
        <v>12</v>
      </c>
      <c r="E1049" t="str">
        <f>"201607"</f>
        <v>201607</v>
      </c>
      <c r="F1049" t="s">
        <v>8</v>
      </c>
    </row>
    <row r="1050" hidden="1" spans="2:6">
      <c r="B1050" t="str">
        <f t="shared" si="51"/>
        <v>42070203</v>
      </c>
      <c r="C1050" t="s">
        <v>6</v>
      </c>
      <c r="D1050" t="s">
        <v>12</v>
      </c>
      <c r="E1050" t="str">
        <f>"201604"</f>
        <v>201604</v>
      </c>
      <c r="F1050" t="s">
        <v>8</v>
      </c>
    </row>
    <row r="1051" hidden="1" spans="2:6">
      <c r="B1051" t="str">
        <f t="shared" si="51"/>
        <v>42070203</v>
      </c>
      <c r="C1051" t="s">
        <v>6</v>
      </c>
      <c r="D1051" t="s">
        <v>12</v>
      </c>
      <c r="E1051" t="str">
        <f>"201011"</f>
        <v>201011</v>
      </c>
      <c r="F1051" t="s">
        <v>8</v>
      </c>
    </row>
    <row r="1052" hidden="1" spans="2:6">
      <c r="B1052" t="str">
        <f t="shared" si="51"/>
        <v>42070203</v>
      </c>
      <c r="C1052" t="s">
        <v>6</v>
      </c>
      <c r="D1052" t="s">
        <v>12</v>
      </c>
      <c r="E1052" t="str">
        <f>"201602"</f>
        <v>201602</v>
      </c>
      <c r="F1052" t="s">
        <v>8</v>
      </c>
    </row>
    <row r="1053" hidden="1" spans="2:6">
      <c r="B1053" t="str">
        <f t="shared" si="51"/>
        <v>42070203</v>
      </c>
      <c r="C1053" t="s">
        <v>6</v>
      </c>
      <c r="D1053" t="s">
        <v>12</v>
      </c>
      <c r="E1053" t="str">
        <f>"201509"</f>
        <v>201509</v>
      </c>
      <c r="F1053" t="s">
        <v>8</v>
      </c>
    </row>
    <row r="1054" hidden="1" spans="2:6">
      <c r="B1054" t="str">
        <f t="shared" si="51"/>
        <v>42070203</v>
      </c>
      <c r="C1054" t="s">
        <v>6</v>
      </c>
      <c r="D1054" t="s">
        <v>12</v>
      </c>
      <c r="E1054" t="str">
        <f>"201509"</f>
        <v>201509</v>
      </c>
      <c r="F1054" t="s">
        <v>8</v>
      </c>
    </row>
    <row r="1055" hidden="1" spans="2:6">
      <c r="B1055" t="str">
        <f t="shared" si="51"/>
        <v>42070203</v>
      </c>
      <c r="C1055" t="s">
        <v>6</v>
      </c>
      <c r="D1055" t="s">
        <v>12</v>
      </c>
      <c r="E1055" t="str">
        <f>"201507"</f>
        <v>201507</v>
      </c>
      <c r="F1055" t="s">
        <v>8</v>
      </c>
    </row>
    <row r="1056" hidden="1" spans="2:6">
      <c r="B1056" t="str">
        <f t="shared" si="51"/>
        <v>42070203</v>
      </c>
      <c r="C1056" t="s">
        <v>6</v>
      </c>
      <c r="D1056" t="s">
        <v>12</v>
      </c>
      <c r="E1056" t="str">
        <f>"201507"</f>
        <v>201507</v>
      </c>
      <c r="F1056" t="s">
        <v>8</v>
      </c>
    </row>
    <row r="1057" hidden="1" spans="2:6">
      <c r="B1057" t="str">
        <f t="shared" si="51"/>
        <v>42070203</v>
      </c>
      <c r="C1057" t="s">
        <v>6</v>
      </c>
      <c r="D1057" t="s">
        <v>12</v>
      </c>
      <c r="E1057" t="str">
        <f>"201506"</f>
        <v>201506</v>
      </c>
      <c r="F1057" t="s">
        <v>8</v>
      </c>
    </row>
    <row r="1058" hidden="1" spans="2:6">
      <c r="B1058" t="str">
        <f t="shared" si="51"/>
        <v>42070203</v>
      </c>
      <c r="C1058" t="s">
        <v>6</v>
      </c>
      <c r="D1058" t="s">
        <v>12</v>
      </c>
      <c r="E1058" t="str">
        <f>"201601"</f>
        <v>201601</v>
      </c>
      <c r="F1058" t="s">
        <v>8</v>
      </c>
    </row>
    <row r="1059" hidden="1" spans="2:6">
      <c r="B1059" t="str">
        <f t="shared" si="51"/>
        <v>42070203</v>
      </c>
      <c r="C1059" t="s">
        <v>6</v>
      </c>
      <c r="D1059" t="s">
        <v>12</v>
      </c>
      <c r="E1059" t="str">
        <f>"201503"</f>
        <v>201503</v>
      </c>
      <c r="F1059" t="s">
        <v>8</v>
      </c>
    </row>
    <row r="1060" hidden="1" spans="2:6">
      <c r="B1060" t="str">
        <f t="shared" si="51"/>
        <v>42070203</v>
      </c>
      <c r="C1060" t="s">
        <v>6</v>
      </c>
      <c r="D1060" t="s">
        <v>12</v>
      </c>
      <c r="E1060" t="str">
        <f>"201405"</f>
        <v>201405</v>
      </c>
      <c r="F1060" t="s">
        <v>8</v>
      </c>
    </row>
    <row r="1061" hidden="1" spans="2:6">
      <c r="B1061" t="str">
        <f t="shared" si="51"/>
        <v>42070203</v>
      </c>
      <c r="C1061" t="s">
        <v>6</v>
      </c>
      <c r="D1061" t="s">
        <v>12</v>
      </c>
      <c r="E1061" t="str">
        <f>"201405"</f>
        <v>201405</v>
      </c>
      <c r="F1061" t="s">
        <v>8</v>
      </c>
    </row>
    <row r="1062" hidden="1" spans="2:6">
      <c r="B1062" t="str">
        <f t="shared" si="51"/>
        <v>42070203</v>
      </c>
      <c r="C1062" t="s">
        <v>6</v>
      </c>
      <c r="D1062" t="s">
        <v>13</v>
      </c>
      <c r="E1062" t="str">
        <f>"201501"</f>
        <v>201501</v>
      </c>
      <c r="F1062" t="s">
        <v>8</v>
      </c>
    </row>
    <row r="1063" hidden="1" spans="2:6">
      <c r="B1063" t="str">
        <f t="shared" si="51"/>
        <v>42070203</v>
      </c>
      <c r="C1063" t="s">
        <v>6</v>
      </c>
      <c r="D1063" t="s">
        <v>13</v>
      </c>
      <c r="E1063" t="str">
        <f>"201208"</f>
        <v>201208</v>
      </c>
      <c r="F1063" t="s">
        <v>8</v>
      </c>
    </row>
    <row r="1064" hidden="1" spans="2:6">
      <c r="B1064" t="str">
        <f t="shared" si="51"/>
        <v>42070203</v>
      </c>
      <c r="C1064" t="s">
        <v>6</v>
      </c>
      <c r="D1064" t="s">
        <v>13</v>
      </c>
      <c r="E1064" t="str">
        <f>"201211"</f>
        <v>201211</v>
      </c>
      <c r="F1064" t="s">
        <v>8</v>
      </c>
    </row>
    <row r="1065" hidden="1" spans="2:6">
      <c r="B1065" t="str">
        <f t="shared" si="51"/>
        <v>42070203</v>
      </c>
      <c r="C1065" t="s">
        <v>6</v>
      </c>
      <c r="D1065" t="s">
        <v>13</v>
      </c>
      <c r="E1065" t="str">
        <f>"201212"</f>
        <v>201212</v>
      </c>
      <c r="F1065" t="s">
        <v>8</v>
      </c>
    </row>
    <row r="1066" hidden="1" spans="2:6">
      <c r="B1066" t="str">
        <f t="shared" si="51"/>
        <v>42070203</v>
      </c>
      <c r="C1066" t="s">
        <v>6</v>
      </c>
      <c r="D1066" t="s">
        <v>13</v>
      </c>
      <c r="E1066" t="str">
        <f>"201206"</f>
        <v>201206</v>
      </c>
      <c r="F1066" t="s">
        <v>8</v>
      </c>
    </row>
    <row r="1067" hidden="1" spans="2:6">
      <c r="B1067" t="str">
        <f t="shared" si="51"/>
        <v>42070203</v>
      </c>
      <c r="C1067" t="s">
        <v>6</v>
      </c>
      <c r="D1067" t="s">
        <v>13</v>
      </c>
      <c r="E1067" t="str">
        <f>"201209"</f>
        <v>201209</v>
      </c>
      <c r="F1067" t="s">
        <v>8</v>
      </c>
    </row>
    <row r="1068" hidden="1" spans="2:6">
      <c r="B1068" t="str">
        <f t="shared" si="51"/>
        <v>42070203</v>
      </c>
      <c r="C1068" t="s">
        <v>6</v>
      </c>
      <c r="D1068" t="s">
        <v>13</v>
      </c>
      <c r="E1068" t="str">
        <f>"201309"</f>
        <v>201309</v>
      </c>
      <c r="F1068" t="s">
        <v>8</v>
      </c>
    </row>
    <row r="1069" hidden="1" spans="2:6">
      <c r="B1069" t="str">
        <f t="shared" si="51"/>
        <v>42070203</v>
      </c>
      <c r="C1069" t="s">
        <v>6</v>
      </c>
      <c r="D1069" t="s">
        <v>13</v>
      </c>
      <c r="E1069" t="str">
        <f>"201306"</f>
        <v>201306</v>
      </c>
      <c r="F1069" t="s">
        <v>8</v>
      </c>
    </row>
    <row r="1070" hidden="1" spans="2:6">
      <c r="B1070" t="str">
        <f t="shared" si="51"/>
        <v>42070203</v>
      </c>
      <c r="C1070" t="s">
        <v>6</v>
      </c>
      <c r="D1070" t="s">
        <v>13</v>
      </c>
      <c r="E1070" t="str">
        <f>"201309"</f>
        <v>201309</v>
      </c>
      <c r="F1070" t="s">
        <v>8</v>
      </c>
    </row>
    <row r="1071" hidden="1" spans="2:6">
      <c r="B1071" t="str">
        <f t="shared" si="51"/>
        <v>42070203</v>
      </c>
      <c r="C1071" t="s">
        <v>6</v>
      </c>
      <c r="D1071" t="s">
        <v>13</v>
      </c>
      <c r="E1071" t="str">
        <f>"201011"</f>
        <v>201011</v>
      </c>
      <c r="F1071" t="s">
        <v>8</v>
      </c>
    </row>
    <row r="1072" hidden="1" spans="2:6">
      <c r="B1072" t="str">
        <f t="shared" si="51"/>
        <v>42070203</v>
      </c>
      <c r="C1072" t="s">
        <v>6</v>
      </c>
      <c r="D1072" t="s">
        <v>13</v>
      </c>
      <c r="E1072" t="str">
        <f>"201006"</f>
        <v>201006</v>
      </c>
      <c r="F1072" t="s">
        <v>8</v>
      </c>
    </row>
    <row r="1073" hidden="1" spans="2:6">
      <c r="B1073" t="str">
        <f t="shared" si="51"/>
        <v>42070203</v>
      </c>
      <c r="C1073" t="s">
        <v>6</v>
      </c>
      <c r="D1073" t="s">
        <v>13</v>
      </c>
      <c r="E1073" t="str">
        <f>"201110"</f>
        <v>201110</v>
      </c>
      <c r="F1073" t="s">
        <v>8</v>
      </c>
    </row>
    <row r="1074" hidden="1" spans="2:6">
      <c r="B1074" t="str">
        <f t="shared" si="51"/>
        <v>42070203</v>
      </c>
      <c r="C1074" t="s">
        <v>6</v>
      </c>
      <c r="D1074" t="s">
        <v>13</v>
      </c>
      <c r="E1074" t="str">
        <f t="shared" ref="E1074:E1086" si="52">"201001"</f>
        <v>201001</v>
      </c>
      <c r="F1074" t="s">
        <v>8</v>
      </c>
    </row>
    <row r="1075" hidden="1" spans="2:6">
      <c r="B1075" t="str">
        <f t="shared" si="51"/>
        <v>42070203</v>
      </c>
      <c r="C1075" t="s">
        <v>6</v>
      </c>
      <c r="D1075" t="s">
        <v>13</v>
      </c>
      <c r="E1075" t="str">
        <f t="shared" si="52"/>
        <v>201001</v>
      </c>
      <c r="F1075" t="s">
        <v>8</v>
      </c>
    </row>
    <row r="1076" hidden="1" spans="2:6">
      <c r="B1076" t="str">
        <f t="shared" si="51"/>
        <v>42070203</v>
      </c>
      <c r="C1076" t="s">
        <v>6</v>
      </c>
      <c r="D1076" t="s">
        <v>13</v>
      </c>
      <c r="E1076" t="str">
        <f t="shared" si="52"/>
        <v>201001</v>
      </c>
      <c r="F1076" t="s">
        <v>8</v>
      </c>
    </row>
    <row r="1077" hidden="1" spans="2:6">
      <c r="B1077" t="str">
        <f t="shared" si="51"/>
        <v>42070203</v>
      </c>
      <c r="C1077" t="s">
        <v>6</v>
      </c>
      <c r="D1077" t="s">
        <v>13</v>
      </c>
      <c r="E1077" t="str">
        <f t="shared" si="52"/>
        <v>201001</v>
      </c>
      <c r="F1077" t="s">
        <v>8</v>
      </c>
    </row>
    <row r="1078" hidden="1" spans="2:6">
      <c r="B1078" t="str">
        <f t="shared" si="51"/>
        <v>42070203</v>
      </c>
      <c r="C1078" t="s">
        <v>6</v>
      </c>
      <c r="D1078" t="s">
        <v>13</v>
      </c>
      <c r="E1078" t="str">
        <f t="shared" si="52"/>
        <v>201001</v>
      </c>
      <c r="F1078" t="s">
        <v>8</v>
      </c>
    </row>
    <row r="1079" hidden="1" spans="2:6">
      <c r="B1079" t="str">
        <f t="shared" si="51"/>
        <v>42070203</v>
      </c>
      <c r="C1079" t="s">
        <v>6</v>
      </c>
      <c r="D1079" t="s">
        <v>13</v>
      </c>
      <c r="E1079" t="str">
        <f t="shared" si="52"/>
        <v>201001</v>
      </c>
      <c r="F1079" t="s">
        <v>8</v>
      </c>
    </row>
    <row r="1080" hidden="1" spans="2:6">
      <c r="B1080" t="str">
        <f t="shared" si="51"/>
        <v>42070203</v>
      </c>
      <c r="C1080" t="s">
        <v>6</v>
      </c>
      <c r="D1080" t="s">
        <v>13</v>
      </c>
      <c r="E1080" t="str">
        <f t="shared" si="52"/>
        <v>201001</v>
      </c>
      <c r="F1080" t="s">
        <v>8</v>
      </c>
    </row>
    <row r="1081" hidden="1" spans="2:6">
      <c r="B1081" t="str">
        <f t="shared" si="51"/>
        <v>42070203</v>
      </c>
      <c r="C1081" t="s">
        <v>6</v>
      </c>
      <c r="D1081" t="s">
        <v>13</v>
      </c>
      <c r="E1081" t="str">
        <f t="shared" si="52"/>
        <v>201001</v>
      </c>
      <c r="F1081" t="s">
        <v>8</v>
      </c>
    </row>
    <row r="1082" hidden="1" spans="2:6">
      <c r="B1082" t="str">
        <f t="shared" si="51"/>
        <v>42070203</v>
      </c>
      <c r="C1082" t="s">
        <v>6</v>
      </c>
      <c r="D1082" t="s">
        <v>13</v>
      </c>
      <c r="E1082" t="str">
        <f t="shared" si="52"/>
        <v>201001</v>
      </c>
      <c r="F1082" t="s">
        <v>8</v>
      </c>
    </row>
    <row r="1083" hidden="1" spans="2:6">
      <c r="B1083" t="str">
        <f t="shared" si="51"/>
        <v>42070203</v>
      </c>
      <c r="C1083" t="s">
        <v>6</v>
      </c>
      <c r="D1083" t="s">
        <v>13</v>
      </c>
      <c r="E1083" t="str">
        <f t="shared" si="52"/>
        <v>201001</v>
      </c>
      <c r="F1083" t="s">
        <v>8</v>
      </c>
    </row>
    <row r="1084" hidden="1" spans="2:6">
      <c r="B1084" t="str">
        <f t="shared" si="51"/>
        <v>42070203</v>
      </c>
      <c r="C1084" t="s">
        <v>6</v>
      </c>
      <c r="D1084" t="s">
        <v>13</v>
      </c>
      <c r="E1084" t="str">
        <f t="shared" si="52"/>
        <v>201001</v>
      </c>
      <c r="F1084" t="s">
        <v>8</v>
      </c>
    </row>
    <row r="1085" hidden="1" spans="2:6">
      <c r="B1085" t="str">
        <f t="shared" si="51"/>
        <v>42070203</v>
      </c>
      <c r="C1085" t="s">
        <v>6</v>
      </c>
      <c r="D1085" t="s">
        <v>13</v>
      </c>
      <c r="E1085" t="str">
        <f t="shared" si="52"/>
        <v>201001</v>
      </c>
      <c r="F1085" t="s">
        <v>8</v>
      </c>
    </row>
    <row r="1086" hidden="1" spans="2:6">
      <c r="B1086" t="str">
        <f t="shared" si="51"/>
        <v>42070203</v>
      </c>
      <c r="C1086" t="s">
        <v>6</v>
      </c>
      <c r="D1086" t="s">
        <v>13</v>
      </c>
      <c r="E1086" t="str">
        <f t="shared" si="52"/>
        <v>201001</v>
      </c>
      <c r="F1086" t="s">
        <v>8</v>
      </c>
    </row>
    <row r="1087" hidden="1" spans="2:6">
      <c r="B1087" t="str">
        <f t="shared" si="51"/>
        <v>42070203</v>
      </c>
      <c r="C1087" t="s">
        <v>6</v>
      </c>
      <c r="D1087" t="s">
        <v>13</v>
      </c>
      <c r="E1087" t="str">
        <f>"202306"</f>
        <v>202306</v>
      </c>
      <c r="F1087" t="s">
        <v>8</v>
      </c>
    </row>
    <row r="1088" hidden="1" spans="2:6">
      <c r="B1088" t="str">
        <f t="shared" si="51"/>
        <v>42070203</v>
      </c>
      <c r="C1088" t="s">
        <v>6</v>
      </c>
      <c r="D1088" t="s">
        <v>13</v>
      </c>
      <c r="E1088" t="str">
        <f>"202304"</f>
        <v>202304</v>
      </c>
      <c r="F1088" t="s">
        <v>8</v>
      </c>
    </row>
    <row r="1089" hidden="1" spans="2:6">
      <c r="B1089" t="str">
        <f t="shared" si="51"/>
        <v>42070203</v>
      </c>
      <c r="C1089" t="s">
        <v>6</v>
      </c>
      <c r="D1089" t="s">
        <v>13</v>
      </c>
      <c r="E1089" t="str">
        <f>"202306"</f>
        <v>202306</v>
      </c>
      <c r="F1089" t="s">
        <v>8</v>
      </c>
    </row>
    <row r="1090" hidden="1" spans="2:6">
      <c r="B1090" t="str">
        <f t="shared" si="51"/>
        <v>42070203</v>
      </c>
      <c r="C1090" t="s">
        <v>6</v>
      </c>
      <c r="D1090" t="s">
        <v>13</v>
      </c>
      <c r="E1090" t="str">
        <f>"202304"</f>
        <v>202304</v>
      </c>
      <c r="F1090" t="s">
        <v>8</v>
      </c>
    </row>
    <row r="1091" hidden="1" spans="2:6">
      <c r="B1091" t="str">
        <f t="shared" ref="B1091:B1154" si="53">"42070203"</f>
        <v>42070203</v>
      </c>
      <c r="C1091" t="s">
        <v>6</v>
      </c>
      <c r="D1091" t="s">
        <v>13</v>
      </c>
      <c r="E1091" t="str">
        <f>"202302"</f>
        <v>202302</v>
      </c>
      <c r="F1091" t="s">
        <v>8</v>
      </c>
    </row>
    <row r="1092" hidden="1" spans="2:6">
      <c r="B1092" t="str">
        <f t="shared" si="53"/>
        <v>42070203</v>
      </c>
      <c r="C1092" t="s">
        <v>6</v>
      </c>
      <c r="D1092" t="s">
        <v>13</v>
      </c>
      <c r="E1092" t="str">
        <f>"202303"</f>
        <v>202303</v>
      </c>
      <c r="F1092" t="s">
        <v>8</v>
      </c>
    </row>
    <row r="1093" hidden="1" spans="2:6">
      <c r="B1093" t="str">
        <f t="shared" si="53"/>
        <v>42070203</v>
      </c>
      <c r="C1093" t="s">
        <v>6</v>
      </c>
      <c r="D1093" t="s">
        <v>13</v>
      </c>
      <c r="E1093" t="str">
        <f>"202111"</f>
        <v>202111</v>
      </c>
      <c r="F1093" t="s">
        <v>8</v>
      </c>
    </row>
    <row r="1094" hidden="1" spans="2:6">
      <c r="B1094" t="str">
        <f t="shared" si="53"/>
        <v>42070203</v>
      </c>
      <c r="C1094" t="s">
        <v>6</v>
      </c>
      <c r="D1094" t="s">
        <v>13</v>
      </c>
      <c r="E1094" t="str">
        <f>"202205"</f>
        <v>202205</v>
      </c>
      <c r="F1094" t="s">
        <v>8</v>
      </c>
    </row>
    <row r="1095" hidden="1" spans="2:6">
      <c r="B1095" t="str">
        <f t="shared" si="53"/>
        <v>42070203</v>
      </c>
      <c r="C1095" t="s">
        <v>6</v>
      </c>
      <c r="D1095" t="s">
        <v>13</v>
      </c>
      <c r="E1095" t="str">
        <f>"202110"</f>
        <v>202110</v>
      </c>
      <c r="F1095" t="s">
        <v>8</v>
      </c>
    </row>
    <row r="1096" hidden="1" spans="2:6">
      <c r="B1096" t="str">
        <f t="shared" si="53"/>
        <v>42070203</v>
      </c>
      <c r="C1096" t="s">
        <v>6</v>
      </c>
      <c r="D1096" t="s">
        <v>13</v>
      </c>
      <c r="E1096" t="str">
        <f>"202201"</f>
        <v>202201</v>
      </c>
      <c r="F1096" t="s">
        <v>8</v>
      </c>
    </row>
    <row r="1097" hidden="1" spans="2:6">
      <c r="B1097" t="str">
        <f t="shared" si="53"/>
        <v>42070203</v>
      </c>
      <c r="C1097" t="s">
        <v>6</v>
      </c>
      <c r="D1097" t="s">
        <v>13</v>
      </c>
      <c r="E1097" t="str">
        <f>"202201"</f>
        <v>202201</v>
      </c>
      <c r="F1097" t="s">
        <v>8</v>
      </c>
    </row>
    <row r="1098" hidden="1" spans="2:6">
      <c r="B1098" t="str">
        <f t="shared" si="53"/>
        <v>42070203</v>
      </c>
      <c r="C1098" t="s">
        <v>6</v>
      </c>
      <c r="D1098" t="s">
        <v>13</v>
      </c>
      <c r="E1098" t="str">
        <f>"202005"</f>
        <v>202005</v>
      </c>
      <c r="F1098" t="s">
        <v>8</v>
      </c>
    </row>
    <row r="1099" hidden="1" spans="2:6">
      <c r="B1099" t="str">
        <f t="shared" si="53"/>
        <v>42070203</v>
      </c>
      <c r="C1099" t="s">
        <v>6</v>
      </c>
      <c r="D1099" t="s">
        <v>13</v>
      </c>
      <c r="E1099" t="str">
        <f>"202107"</f>
        <v>202107</v>
      </c>
      <c r="F1099" t="s">
        <v>8</v>
      </c>
    </row>
    <row r="1100" hidden="1" spans="2:6">
      <c r="B1100" t="str">
        <f t="shared" si="53"/>
        <v>42070203</v>
      </c>
      <c r="C1100" t="s">
        <v>6</v>
      </c>
      <c r="D1100" t="s">
        <v>13</v>
      </c>
      <c r="E1100" t="str">
        <f>"202203"</f>
        <v>202203</v>
      </c>
      <c r="F1100" t="s">
        <v>8</v>
      </c>
    </row>
    <row r="1101" hidden="1" spans="2:6">
      <c r="B1101" t="str">
        <f t="shared" si="53"/>
        <v>42070203</v>
      </c>
      <c r="C1101" t="s">
        <v>6</v>
      </c>
      <c r="D1101" t="s">
        <v>13</v>
      </c>
      <c r="E1101" t="str">
        <f>"202109"</f>
        <v>202109</v>
      </c>
      <c r="F1101" t="s">
        <v>8</v>
      </c>
    </row>
    <row r="1102" hidden="1" spans="2:6">
      <c r="B1102" t="str">
        <f t="shared" si="53"/>
        <v>42070203</v>
      </c>
      <c r="C1102" t="s">
        <v>6</v>
      </c>
      <c r="D1102" t="s">
        <v>13</v>
      </c>
      <c r="E1102" t="str">
        <f>"201911"</f>
        <v>201911</v>
      </c>
      <c r="F1102" t="s">
        <v>8</v>
      </c>
    </row>
    <row r="1103" hidden="1" spans="2:6">
      <c r="B1103" t="str">
        <f t="shared" si="53"/>
        <v>42070203</v>
      </c>
      <c r="C1103" t="s">
        <v>6</v>
      </c>
      <c r="D1103" t="s">
        <v>13</v>
      </c>
      <c r="E1103" t="str">
        <f>"201911"</f>
        <v>201911</v>
      </c>
      <c r="F1103" t="s">
        <v>8</v>
      </c>
    </row>
    <row r="1104" hidden="1" spans="2:6">
      <c r="B1104" t="str">
        <f t="shared" si="53"/>
        <v>42070203</v>
      </c>
      <c r="C1104" t="s">
        <v>6</v>
      </c>
      <c r="D1104" t="s">
        <v>13</v>
      </c>
      <c r="E1104" t="str">
        <f>"201910"</f>
        <v>201910</v>
      </c>
      <c r="F1104" t="s">
        <v>8</v>
      </c>
    </row>
    <row r="1105" hidden="1" spans="2:6">
      <c r="B1105" t="str">
        <f t="shared" si="53"/>
        <v>42070203</v>
      </c>
      <c r="C1105" t="s">
        <v>6</v>
      </c>
      <c r="D1105" t="s">
        <v>13</v>
      </c>
      <c r="E1105" t="str">
        <f>"201907"</f>
        <v>201907</v>
      </c>
      <c r="F1105" t="s">
        <v>8</v>
      </c>
    </row>
    <row r="1106" hidden="1" spans="2:6">
      <c r="B1106" t="str">
        <f t="shared" si="53"/>
        <v>42070203</v>
      </c>
      <c r="C1106" t="s">
        <v>6</v>
      </c>
      <c r="D1106" t="s">
        <v>13</v>
      </c>
      <c r="E1106" t="str">
        <f>"201709"</f>
        <v>201709</v>
      </c>
      <c r="F1106" t="s">
        <v>8</v>
      </c>
    </row>
    <row r="1107" hidden="1" spans="2:6">
      <c r="B1107" t="str">
        <f t="shared" si="53"/>
        <v>42070203</v>
      </c>
      <c r="C1107" t="s">
        <v>6</v>
      </c>
      <c r="D1107" t="s">
        <v>13</v>
      </c>
      <c r="E1107" t="str">
        <f>"201609"</f>
        <v>201609</v>
      </c>
      <c r="F1107" t="s">
        <v>8</v>
      </c>
    </row>
    <row r="1108" hidden="1" spans="2:6">
      <c r="B1108" t="str">
        <f t="shared" si="53"/>
        <v>42070203</v>
      </c>
      <c r="C1108" t="s">
        <v>6</v>
      </c>
      <c r="D1108" t="s">
        <v>13</v>
      </c>
      <c r="E1108" t="str">
        <f>"201610"</f>
        <v>201610</v>
      </c>
      <c r="F1108" t="s">
        <v>8</v>
      </c>
    </row>
    <row r="1109" hidden="1" spans="2:6">
      <c r="B1109" t="str">
        <f t="shared" si="53"/>
        <v>42070203</v>
      </c>
      <c r="C1109" t="s">
        <v>6</v>
      </c>
      <c r="D1109" t="s">
        <v>13</v>
      </c>
      <c r="E1109" t="str">
        <f>"201507"</f>
        <v>201507</v>
      </c>
      <c r="F1109" t="s">
        <v>8</v>
      </c>
    </row>
    <row r="1110" hidden="1" spans="2:6">
      <c r="B1110" t="str">
        <f t="shared" si="53"/>
        <v>42070203</v>
      </c>
      <c r="C1110" t="s">
        <v>6</v>
      </c>
      <c r="D1110" t="s">
        <v>13</v>
      </c>
      <c r="E1110" t="str">
        <f>"201505"</f>
        <v>201505</v>
      </c>
      <c r="F1110" t="s">
        <v>8</v>
      </c>
    </row>
    <row r="1111" hidden="1" spans="2:6">
      <c r="B1111" t="str">
        <f t="shared" si="53"/>
        <v>42070203</v>
      </c>
      <c r="C1111" t="s">
        <v>6</v>
      </c>
      <c r="D1111" t="s">
        <v>13</v>
      </c>
      <c r="E1111" t="str">
        <f>"201406"</f>
        <v>201406</v>
      </c>
      <c r="F1111" t="s">
        <v>8</v>
      </c>
    </row>
    <row r="1112" hidden="1" spans="2:6">
      <c r="B1112" t="str">
        <f t="shared" si="53"/>
        <v>42070203</v>
      </c>
      <c r="C1112" t="s">
        <v>6</v>
      </c>
      <c r="D1112" t="s">
        <v>13</v>
      </c>
      <c r="E1112" t="str">
        <f>"201407"</f>
        <v>201407</v>
      </c>
      <c r="F1112" t="s">
        <v>8</v>
      </c>
    </row>
    <row r="1113" hidden="1" spans="2:6">
      <c r="B1113" t="str">
        <f t="shared" si="53"/>
        <v>42070203</v>
      </c>
      <c r="C1113" t="s">
        <v>6</v>
      </c>
      <c r="D1113" t="s">
        <v>13</v>
      </c>
      <c r="E1113" t="str">
        <f>"201001"</f>
        <v>201001</v>
      </c>
      <c r="F1113" t="s">
        <v>27</v>
      </c>
    </row>
    <row r="1114" hidden="1" spans="2:6">
      <c r="B1114" t="str">
        <f t="shared" si="53"/>
        <v>42070203</v>
      </c>
      <c r="C1114" t="s">
        <v>6</v>
      </c>
      <c r="D1114" t="s">
        <v>13</v>
      </c>
      <c r="E1114" t="str">
        <f>"201001"</f>
        <v>201001</v>
      </c>
      <c r="F1114" t="s">
        <v>27</v>
      </c>
    </row>
    <row r="1115" hidden="1" spans="2:6">
      <c r="B1115" t="str">
        <f t="shared" si="53"/>
        <v>42070203</v>
      </c>
      <c r="C1115" t="s">
        <v>6</v>
      </c>
      <c r="D1115" t="s">
        <v>14</v>
      </c>
      <c r="E1115" t="str">
        <f>"201204"</f>
        <v>201204</v>
      </c>
      <c r="F1115" t="s">
        <v>8</v>
      </c>
    </row>
    <row r="1116" hidden="1" spans="2:6">
      <c r="B1116" t="str">
        <f t="shared" si="53"/>
        <v>42070203</v>
      </c>
      <c r="C1116" t="s">
        <v>6</v>
      </c>
      <c r="D1116" t="s">
        <v>14</v>
      </c>
      <c r="E1116" t="str">
        <f>"201203"</f>
        <v>201203</v>
      </c>
      <c r="F1116" t="s">
        <v>8</v>
      </c>
    </row>
    <row r="1117" hidden="1" spans="2:6">
      <c r="B1117" t="str">
        <f t="shared" si="53"/>
        <v>42070203</v>
      </c>
      <c r="C1117" t="s">
        <v>6</v>
      </c>
      <c r="D1117" t="s">
        <v>14</v>
      </c>
      <c r="E1117" t="str">
        <f>"201301"</f>
        <v>201301</v>
      </c>
      <c r="F1117" t="s">
        <v>8</v>
      </c>
    </row>
    <row r="1118" hidden="1" spans="2:6">
      <c r="B1118" t="str">
        <f t="shared" si="53"/>
        <v>42070203</v>
      </c>
      <c r="C1118" t="s">
        <v>6</v>
      </c>
      <c r="D1118" t="s">
        <v>14</v>
      </c>
      <c r="E1118" t="str">
        <f>"201308"</f>
        <v>201308</v>
      </c>
      <c r="F1118" t="s">
        <v>8</v>
      </c>
    </row>
    <row r="1119" hidden="1" spans="2:6">
      <c r="B1119" t="str">
        <f t="shared" si="53"/>
        <v>42070203</v>
      </c>
      <c r="C1119" t="s">
        <v>6</v>
      </c>
      <c r="D1119" t="s">
        <v>14</v>
      </c>
      <c r="E1119" t="str">
        <f>"201307"</f>
        <v>201307</v>
      </c>
      <c r="F1119" t="s">
        <v>8</v>
      </c>
    </row>
    <row r="1120" hidden="1" spans="2:6">
      <c r="B1120" t="str">
        <f t="shared" si="53"/>
        <v>42070203</v>
      </c>
      <c r="C1120" t="s">
        <v>6</v>
      </c>
      <c r="D1120" t="s">
        <v>14</v>
      </c>
      <c r="E1120" t="str">
        <f>"201009"</f>
        <v>201009</v>
      </c>
      <c r="F1120" t="s">
        <v>8</v>
      </c>
    </row>
    <row r="1121" hidden="1" spans="2:6">
      <c r="B1121" t="str">
        <f t="shared" si="53"/>
        <v>42070203</v>
      </c>
      <c r="C1121" t="s">
        <v>6</v>
      </c>
      <c r="D1121" t="s">
        <v>14</v>
      </c>
      <c r="E1121" t="str">
        <f>"201007"</f>
        <v>201007</v>
      </c>
      <c r="F1121" t="s">
        <v>8</v>
      </c>
    </row>
    <row r="1122" hidden="1" spans="2:6">
      <c r="B1122" t="str">
        <f t="shared" si="53"/>
        <v>42070203</v>
      </c>
      <c r="C1122" t="s">
        <v>6</v>
      </c>
      <c r="D1122" t="s">
        <v>14</v>
      </c>
      <c r="E1122" t="str">
        <f>"201103"</f>
        <v>201103</v>
      </c>
      <c r="F1122" t="s">
        <v>8</v>
      </c>
    </row>
    <row r="1123" hidden="1" spans="2:6">
      <c r="B1123" t="str">
        <f t="shared" si="53"/>
        <v>42070203</v>
      </c>
      <c r="C1123" t="s">
        <v>6</v>
      </c>
      <c r="D1123" t="s">
        <v>14</v>
      </c>
      <c r="E1123" t="str">
        <f>"201109"</f>
        <v>201109</v>
      </c>
      <c r="F1123" t="s">
        <v>8</v>
      </c>
    </row>
    <row r="1124" hidden="1" spans="2:6">
      <c r="B1124" t="str">
        <f t="shared" si="53"/>
        <v>42070203</v>
      </c>
      <c r="C1124" t="s">
        <v>6</v>
      </c>
      <c r="D1124" t="s">
        <v>14</v>
      </c>
      <c r="E1124" t="str">
        <f>"201105"</f>
        <v>201105</v>
      </c>
      <c r="F1124" t="s">
        <v>8</v>
      </c>
    </row>
    <row r="1125" hidden="1" spans="2:6">
      <c r="B1125" t="str">
        <f t="shared" si="53"/>
        <v>42070203</v>
      </c>
      <c r="C1125" t="s">
        <v>6</v>
      </c>
      <c r="D1125" t="s">
        <v>14</v>
      </c>
      <c r="E1125" t="str">
        <f t="shared" ref="E1125:E1133" si="54">"201001"</f>
        <v>201001</v>
      </c>
      <c r="F1125" t="s">
        <v>8</v>
      </c>
    </row>
    <row r="1126" hidden="1" spans="2:6">
      <c r="B1126" t="str">
        <f t="shared" si="53"/>
        <v>42070203</v>
      </c>
      <c r="C1126" t="s">
        <v>6</v>
      </c>
      <c r="D1126" t="s">
        <v>14</v>
      </c>
      <c r="E1126" t="str">
        <f t="shared" si="54"/>
        <v>201001</v>
      </c>
      <c r="F1126" t="s">
        <v>8</v>
      </c>
    </row>
    <row r="1127" hidden="1" spans="2:6">
      <c r="B1127" t="str">
        <f t="shared" si="53"/>
        <v>42070203</v>
      </c>
      <c r="C1127" t="s">
        <v>6</v>
      </c>
      <c r="D1127" t="s">
        <v>14</v>
      </c>
      <c r="E1127" t="str">
        <f t="shared" si="54"/>
        <v>201001</v>
      </c>
      <c r="F1127" t="s">
        <v>8</v>
      </c>
    </row>
    <row r="1128" hidden="1" spans="2:6">
      <c r="B1128" t="str">
        <f t="shared" si="53"/>
        <v>42070203</v>
      </c>
      <c r="C1128" t="s">
        <v>6</v>
      </c>
      <c r="D1128" t="s">
        <v>14</v>
      </c>
      <c r="E1128" t="str">
        <f t="shared" si="54"/>
        <v>201001</v>
      </c>
      <c r="F1128" t="s">
        <v>8</v>
      </c>
    </row>
    <row r="1129" hidden="1" spans="2:6">
      <c r="B1129" t="str">
        <f t="shared" si="53"/>
        <v>42070203</v>
      </c>
      <c r="C1129" t="s">
        <v>6</v>
      </c>
      <c r="D1129" t="s">
        <v>14</v>
      </c>
      <c r="E1129" t="str">
        <f t="shared" si="54"/>
        <v>201001</v>
      </c>
      <c r="F1129" t="s">
        <v>8</v>
      </c>
    </row>
    <row r="1130" hidden="1" spans="2:6">
      <c r="B1130" t="str">
        <f t="shared" si="53"/>
        <v>42070203</v>
      </c>
      <c r="C1130" t="s">
        <v>6</v>
      </c>
      <c r="D1130" t="s">
        <v>14</v>
      </c>
      <c r="E1130" t="str">
        <f t="shared" si="54"/>
        <v>201001</v>
      </c>
      <c r="F1130" t="s">
        <v>8</v>
      </c>
    </row>
    <row r="1131" hidden="1" spans="2:6">
      <c r="B1131" t="str">
        <f t="shared" si="53"/>
        <v>42070203</v>
      </c>
      <c r="C1131" t="s">
        <v>6</v>
      </c>
      <c r="D1131" t="s">
        <v>14</v>
      </c>
      <c r="E1131" t="str">
        <f t="shared" si="54"/>
        <v>201001</v>
      </c>
      <c r="F1131" t="s">
        <v>8</v>
      </c>
    </row>
    <row r="1132" hidden="1" spans="2:6">
      <c r="B1132" t="str">
        <f t="shared" si="53"/>
        <v>42070203</v>
      </c>
      <c r="C1132" t="s">
        <v>6</v>
      </c>
      <c r="D1132" t="s">
        <v>14</v>
      </c>
      <c r="E1132" t="str">
        <f t="shared" si="54"/>
        <v>201001</v>
      </c>
      <c r="F1132" t="s">
        <v>8</v>
      </c>
    </row>
    <row r="1133" hidden="1" spans="2:6">
      <c r="B1133" t="str">
        <f t="shared" si="53"/>
        <v>42070203</v>
      </c>
      <c r="C1133" t="s">
        <v>6</v>
      </c>
      <c r="D1133" t="s">
        <v>14</v>
      </c>
      <c r="E1133" t="str">
        <f t="shared" si="54"/>
        <v>201001</v>
      </c>
      <c r="F1133" t="s">
        <v>8</v>
      </c>
    </row>
    <row r="1134" hidden="1" spans="2:6">
      <c r="B1134" t="str">
        <f t="shared" si="53"/>
        <v>42070203</v>
      </c>
      <c r="C1134" t="s">
        <v>6</v>
      </c>
      <c r="D1134" t="s">
        <v>14</v>
      </c>
      <c r="E1134" t="str">
        <f>"202306"</f>
        <v>202306</v>
      </c>
      <c r="F1134" t="s">
        <v>8</v>
      </c>
    </row>
    <row r="1135" hidden="1" spans="2:6">
      <c r="B1135" t="str">
        <f t="shared" si="53"/>
        <v>42070203</v>
      </c>
      <c r="C1135" t="s">
        <v>6</v>
      </c>
      <c r="D1135" t="s">
        <v>14</v>
      </c>
      <c r="E1135" t="str">
        <f>"202306"</f>
        <v>202306</v>
      </c>
      <c r="F1135" t="s">
        <v>8</v>
      </c>
    </row>
    <row r="1136" hidden="1" spans="2:6">
      <c r="B1136" t="str">
        <f t="shared" si="53"/>
        <v>42070203</v>
      </c>
      <c r="C1136" t="s">
        <v>6</v>
      </c>
      <c r="D1136" t="s">
        <v>14</v>
      </c>
      <c r="E1136" t="str">
        <f>"202210"</f>
        <v>202210</v>
      </c>
      <c r="F1136" t="s">
        <v>8</v>
      </c>
    </row>
    <row r="1137" hidden="1" spans="2:6">
      <c r="B1137" t="str">
        <f t="shared" si="53"/>
        <v>42070203</v>
      </c>
      <c r="C1137" t="s">
        <v>6</v>
      </c>
      <c r="D1137" t="s">
        <v>14</v>
      </c>
      <c r="E1137" t="str">
        <f>"202206"</f>
        <v>202206</v>
      </c>
      <c r="F1137" t="s">
        <v>8</v>
      </c>
    </row>
    <row r="1138" hidden="1" spans="2:6">
      <c r="B1138" t="str">
        <f t="shared" si="53"/>
        <v>42070203</v>
      </c>
      <c r="C1138" t="s">
        <v>6</v>
      </c>
      <c r="D1138" t="s">
        <v>14</v>
      </c>
      <c r="E1138" t="str">
        <f>"202102"</f>
        <v>202102</v>
      </c>
      <c r="F1138" t="s">
        <v>8</v>
      </c>
    </row>
    <row r="1139" hidden="1" spans="2:6">
      <c r="B1139" t="str">
        <f t="shared" si="53"/>
        <v>42070203</v>
      </c>
      <c r="C1139" t="s">
        <v>6</v>
      </c>
      <c r="D1139" t="s">
        <v>14</v>
      </c>
      <c r="E1139" t="str">
        <f>"202005"</f>
        <v>202005</v>
      </c>
      <c r="F1139" t="s">
        <v>8</v>
      </c>
    </row>
    <row r="1140" hidden="1" spans="2:6">
      <c r="B1140" t="str">
        <f t="shared" si="53"/>
        <v>42070203</v>
      </c>
      <c r="C1140" t="s">
        <v>6</v>
      </c>
      <c r="D1140" t="s">
        <v>14</v>
      </c>
      <c r="E1140" t="str">
        <f>"201901"</f>
        <v>201901</v>
      </c>
      <c r="F1140" t="s">
        <v>8</v>
      </c>
    </row>
    <row r="1141" hidden="1" spans="2:6">
      <c r="B1141" t="str">
        <f t="shared" si="53"/>
        <v>42070203</v>
      </c>
      <c r="C1141" t="s">
        <v>6</v>
      </c>
      <c r="D1141" t="s">
        <v>14</v>
      </c>
      <c r="E1141" t="str">
        <f t="shared" ref="E1141:E1143" si="55">"201811"</f>
        <v>201811</v>
      </c>
      <c r="F1141" t="s">
        <v>8</v>
      </c>
    </row>
    <row r="1142" hidden="1" spans="2:6">
      <c r="B1142" t="str">
        <f t="shared" si="53"/>
        <v>42070203</v>
      </c>
      <c r="C1142" t="s">
        <v>6</v>
      </c>
      <c r="D1142" t="s">
        <v>14</v>
      </c>
      <c r="E1142" t="str">
        <f t="shared" si="55"/>
        <v>201811</v>
      </c>
      <c r="F1142" t="s">
        <v>8</v>
      </c>
    </row>
    <row r="1143" hidden="1" spans="2:6">
      <c r="B1143" t="str">
        <f t="shared" si="53"/>
        <v>42070203</v>
      </c>
      <c r="C1143" t="s">
        <v>6</v>
      </c>
      <c r="D1143" t="s">
        <v>14</v>
      </c>
      <c r="E1143" t="str">
        <f t="shared" si="55"/>
        <v>201811</v>
      </c>
      <c r="F1143" t="s">
        <v>8</v>
      </c>
    </row>
    <row r="1144" hidden="1" spans="2:6">
      <c r="B1144" t="str">
        <f t="shared" si="53"/>
        <v>42070203</v>
      </c>
      <c r="C1144" t="s">
        <v>6</v>
      </c>
      <c r="D1144" t="s">
        <v>14</v>
      </c>
      <c r="E1144" t="str">
        <f>"201801"</f>
        <v>201801</v>
      </c>
      <c r="F1144" t="s">
        <v>8</v>
      </c>
    </row>
    <row r="1145" hidden="1" spans="2:6">
      <c r="B1145" t="str">
        <f t="shared" si="53"/>
        <v>42070203</v>
      </c>
      <c r="C1145" t="s">
        <v>6</v>
      </c>
      <c r="D1145" t="s">
        <v>14</v>
      </c>
      <c r="E1145" t="str">
        <f>"201710"</f>
        <v>201710</v>
      </c>
      <c r="F1145" t="s">
        <v>8</v>
      </c>
    </row>
    <row r="1146" hidden="1" spans="2:6">
      <c r="B1146" t="str">
        <f t="shared" si="53"/>
        <v>42070203</v>
      </c>
      <c r="C1146" t="s">
        <v>6</v>
      </c>
      <c r="D1146" t="s">
        <v>14</v>
      </c>
      <c r="E1146" t="str">
        <f>"201709"</f>
        <v>201709</v>
      </c>
      <c r="F1146" t="s">
        <v>8</v>
      </c>
    </row>
    <row r="1147" hidden="1" spans="2:6">
      <c r="B1147" t="str">
        <f t="shared" si="53"/>
        <v>42070203</v>
      </c>
      <c r="C1147" t="s">
        <v>6</v>
      </c>
      <c r="D1147" t="s">
        <v>14</v>
      </c>
      <c r="E1147" t="str">
        <f>"201609"</f>
        <v>201609</v>
      </c>
      <c r="F1147" t="s">
        <v>8</v>
      </c>
    </row>
    <row r="1148" hidden="1" spans="2:6">
      <c r="B1148" t="str">
        <f t="shared" si="53"/>
        <v>42070203</v>
      </c>
      <c r="C1148" t="s">
        <v>6</v>
      </c>
      <c r="D1148" t="s">
        <v>14</v>
      </c>
      <c r="E1148" t="str">
        <f>"201012"</f>
        <v>201012</v>
      </c>
      <c r="F1148" t="s">
        <v>8</v>
      </c>
    </row>
    <row r="1149" hidden="1" spans="2:6">
      <c r="B1149" t="str">
        <f t="shared" si="53"/>
        <v>42070203</v>
      </c>
      <c r="C1149" t="s">
        <v>6</v>
      </c>
      <c r="D1149" t="s">
        <v>14</v>
      </c>
      <c r="E1149" t="str">
        <f>"201509"</f>
        <v>201509</v>
      </c>
      <c r="F1149" t="s">
        <v>8</v>
      </c>
    </row>
    <row r="1150" hidden="1" spans="2:6">
      <c r="B1150" t="str">
        <f t="shared" si="53"/>
        <v>42070203</v>
      </c>
      <c r="C1150" t="s">
        <v>6</v>
      </c>
      <c r="D1150" t="s">
        <v>14</v>
      </c>
      <c r="E1150" t="str">
        <f>"201403"</f>
        <v>201403</v>
      </c>
      <c r="F1150" t="s">
        <v>8</v>
      </c>
    </row>
    <row r="1151" hidden="1" spans="2:6">
      <c r="B1151" t="str">
        <f t="shared" si="53"/>
        <v>42070203</v>
      </c>
      <c r="C1151" t="s">
        <v>6</v>
      </c>
      <c r="D1151" t="s">
        <v>14</v>
      </c>
      <c r="E1151" t="str">
        <f>"201412"</f>
        <v>201412</v>
      </c>
      <c r="F1151" t="s">
        <v>8</v>
      </c>
    </row>
    <row r="1152" hidden="1" spans="2:6">
      <c r="B1152" t="str">
        <f t="shared" si="53"/>
        <v>42070203</v>
      </c>
      <c r="C1152" t="s">
        <v>6</v>
      </c>
      <c r="D1152" t="s">
        <v>14</v>
      </c>
      <c r="E1152" t="str">
        <f>"201409"</f>
        <v>201409</v>
      </c>
      <c r="F1152" t="s">
        <v>8</v>
      </c>
    </row>
    <row r="1153" hidden="1" spans="2:6">
      <c r="B1153" t="str">
        <f t="shared" si="53"/>
        <v>42070203</v>
      </c>
      <c r="C1153" t="s">
        <v>6</v>
      </c>
      <c r="D1153" t="s">
        <v>14</v>
      </c>
      <c r="E1153" t="str">
        <f>"201412"</f>
        <v>201412</v>
      </c>
      <c r="F1153" t="s">
        <v>8</v>
      </c>
    </row>
    <row r="1154" hidden="1" spans="2:6">
      <c r="B1154" t="str">
        <f t="shared" si="53"/>
        <v>42070203</v>
      </c>
      <c r="C1154" t="s">
        <v>6</v>
      </c>
      <c r="D1154" t="s">
        <v>14</v>
      </c>
      <c r="E1154" t="str">
        <f>"201501"</f>
        <v>201501</v>
      </c>
      <c r="F1154" t="s">
        <v>8</v>
      </c>
    </row>
    <row r="1155" hidden="1" spans="2:6">
      <c r="B1155" t="str">
        <f t="shared" ref="B1155:B1218" si="56">"42070203"</f>
        <v>42070203</v>
      </c>
      <c r="C1155" t="s">
        <v>6</v>
      </c>
      <c r="D1155" t="s">
        <v>15</v>
      </c>
      <c r="E1155" t="str">
        <f>"201204"</f>
        <v>201204</v>
      </c>
      <c r="F1155" t="s">
        <v>8</v>
      </c>
    </row>
    <row r="1156" hidden="1" spans="2:6">
      <c r="B1156" t="str">
        <f t="shared" si="56"/>
        <v>42070203</v>
      </c>
      <c r="C1156" t="s">
        <v>6</v>
      </c>
      <c r="D1156" t="s">
        <v>15</v>
      </c>
      <c r="E1156" t="str">
        <f>"201206"</f>
        <v>201206</v>
      </c>
      <c r="F1156" t="s">
        <v>8</v>
      </c>
    </row>
    <row r="1157" hidden="1" spans="2:6">
      <c r="B1157" t="str">
        <f t="shared" si="56"/>
        <v>42070203</v>
      </c>
      <c r="C1157" t="s">
        <v>6</v>
      </c>
      <c r="D1157" t="s">
        <v>15</v>
      </c>
      <c r="E1157" t="str">
        <f>"201401"</f>
        <v>201401</v>
      </c>
      <c r="F1157" t="s">
        <v>8</v>
      </c>
    </row>
    <row r="1158" hidden="1" spans="2:6">
      <c r="B1158" t="str">
        <f t="shared" si="56"/>
        <v>42070203</v>
      </c>
      <c r="C1158" t="s">
        <v>6</v>
      </c>
      <c r="D1158" t="s">
        <v>15</v>
      </c>
      <c r="E1158" t="str">
        <f>"201311"</f>
        <v>201311</v>
      </c>
      <c r="F1158" t="s">
        <v>8</v>
      </c>
    </row>
    <row r="1159" hidden="1" spans="2:6">
      <c r="B1159" t="str">
        <f t="shared" si="56"/>
        <v>42070203</v>
      </c>
      <c r="C1159" t="s">
        <v>6</v>
      </c>
      <c r="D1159" t="s">
        <v>15</v>
      </c>
      <c r="E1159" t="str">
        <f>"201305"</f>
        <v>201305</v>
      </c>
      <c r="F1159" t="s">
        <v>8</v>
      </c>
    </row>
    <row r="1160" hidden="1" spans="2:6">
      <c r="B1160" t="str">
        <f t="shared" si="56"/>
        <v>42070203</v>
      </c>
      <c r="C1160" t="s">
        <v>6</v>
      </c>
      <c r="D1160" t="s">
        <v>15</v>
      </c>
      <c r="E1160" t="str">
        <f>"201006"</f>
        <v>201006</v>
      </c>
      <c r="F1160" t="s">
        <v>8</v>
      </c>
    </row>
    <row r="1161" hidden="1" spans="2:6">
      <c r="B1161" t="str">
        <f t="shared" si="56"/>
        <v>42070203</v>
      </c>
      <c r="C1161" t="s">
        <v>6</v>
      </c>
      <c r="D1161" t="s">
        <v>15</v>
      </c>
      <c r="E1161" t="str">
        <f>"201201"</f>
        <v>201201</v>
      </c>
      <c r="F1161" t="s">
        <v>8</v>
      </c>
    </row>
    <row r="1162" hidden="1" spans="2:6">
      <c r="B1162" t="str">
        <f t="shared" si="56"/>
        <v>42070203</v>
      </c>
      <c r="C1162" t="s">
        <v>6</v>
      </c>
      <c r="D1162" t="s">
        <v>15</v>
      </c>
      <c r="E1162" t="str">
        <f t="shared" ref="E1162:E1174" si="57">"201001"</f>
        <v>201001</v>
      </c>
      <c r="F1162" t="s">
        <v>8</v>
      </c>
    </row>
    <row r="1163" hidden="1" spans="2:6">
      <c r="B1163" t="str">
        <f t="shared" si="56"/>
        <v>42070203</v>
      </c>
      <c r="C1163" t="s">
        <v>6</v>
      </c>
      <c r="D1163" t="s">
        <v>15</v>
      </c>
      <c r="E1163" t="str">
        <f t="shared" si="57"/>
        <v>201001</v>
      </c>
      <c r="F1163" t="s">
        <v>8</v>
      </c>
    </row>
    <row r="1164" hidden="1" spans="2:6">
      <c r="B1164" t="str">
        <f t="shared" si="56"/>
        <v>42070203</v>
      </c>
      <c r="C1164" t="s">
        <v>6</v>
      </c>
      <c r="D1164" t="s">
        <v>15</v>
      </c>
      <c r="E1164" t="str">
        <f t="shared" si="57"/>
        <v>201001</v>
      </c>
      <c r="F1164" t="s">
        <v>8</v>
      </c>
    </row>
    <row r="1165" hidden="1" spans="2:6">
      <c r="B1165" t="str">
        <f t="shared" si="56"/>
        <v>42070203</v>
      </c>
      <c r="C1165" t="s">
        <v>6</v>
      </c>
      <c r="D1165" t="s">
        <v>15</v>
      </c>
      <c r="E1165" t="str">
        <f t="shared" si="57"/>
        <v>201001</v>
      </c>
      <c r="F1165" t="s">
        <v>8</v>
      </c>
    </row>
    <row r="1166" hidden="1" spans="2:6">
      <c r="B1166" t="str">
        <f t="shared" si="56"/>
        <v>42070203</v>
      </c>
      <c r="C1166" t="s">
        <v>6</v>
      </c>
      <c r="D1166" t="s">
        <v>15</v>
      </c>
      <c r="E1166" t="str">
        <f t="shared" si="57"/>
        <v>201001</v>
      </c>
      <c r="F1166" t="s">
        <v>8</v>
      </c>
    </row>
    <row r="1167" hidden="1" spans="2:6">
      <c r="B1167" t="str">
        <f t="shared" si="56"/>
        <v>42070203</v>
      </c>
      <c r="C1167" t="s">
        <v>6</v>
      </c>
      <c r="D1167" t="s">
        <v>15</v>
      </c>
      <c r="E1167" t="str">
        <f t="shared" si="57"/>
        <v>201001</v>
      </c>
      <c r="F1167" t="s">
        <v>8</v>
      </c>
    </row>
    <row r="1168" hidden="1" spans="2:6">
      <c r="B1168" t="str">
        <f t="shared" si="56"/>
        <v>42070203</v>
      </c>
      <c r="C1168" t="s">
        <v>6</v>
      </c>
      <c r="D1168" t="s">
        <v>15</v>
      </c>
      <c r="E1168" t="str">
        <f t="shared" si="57"/>
        <v>201001</v>
      </c>
      <c r="F1168" t="s">
        <v>8</v>
      </c>
    </row>
    <row r="1169" hidden="1" spans="2:6">
      <c r="B1169" t="str">
        <f t="shared" si="56"/>
        <v>42070203</v>
      </c>
      <c r="C1169" t="s">
        <v>6</v>
      </c>
      <c r="D1169" t="s">
        <v>15</v>
      </c>
      <c r="E1169" t="str">
        <f t="shared" si="57"/>
        <v>201001</v>
      </c>
      <c r="F1169" t="s">
        <v>8</v>
      </c>
    </row>
    <row r="1170" hidden="1" spans="2:6">
      <c r="B1170" t="str">
        <f t="shared" si="56"/>
        <v>42070203</v>
      </c>
      <c r="C1170" t="s">
        <v>6</v>
      </c>
      <c r="D1170" t="s">
        <v>15</v>
      </c>
      <c r="E1170" t="str">
        <f t="shared" si="57"/>
        <v>201001</v>
      </c>
      <c r="F1170" t="s">
        <v>8</v>
      </c>
    </row>
    <row r="1171" hidden="1" spans="2:6">
      <c r="B1171" t="str">
        <f t="shared" si="56"/>
        <v>42070203</v>
      </c>
      <c r="C1171" t="s">
        <v>6</v>
      </c>
      <c r="D1171" t="s">
        <v>15</v>
      </c>
      <c r="E1171" t="str">
        <f t="shared" si="57"/>
        <v>201001</v>
      </c>
      <c r="F1171" t="s">
        <v>8</v>
      </c>
    </row>
    <row r="1172" hidden="1" spans="2:6">
      <c r="B1172" t="str">
        <f t="shared" si="56"/>
        <v>42070203</v>
      </c>
      <c r="C1172" t="s">
        <v>6</v>
      </c>
      <c r="D1172" t="s">
        <v>15</v>
      </c>
      <c r="E1172" t="str">
        <f t="shared" si="57"/>
        <v>201001</v>
      </c>
      <c r="F1172" t="s">
        <v>8</v>
      </c>
    </row>
    <row r="1173" hidden="1" spans="2:6">
      <c r="B1173" t="str">
        <f t="shared" si="56"/>
        <v>42070203</v>
      </c>
      <c r="C1173" t="s">
        <v>6</v>
      </c>
      <c r="D1173" t="s">
        <v>15</v>
      </c>
      <c r="E1173" t="str">
        <f t="shared" si="57"/>
        <v>201001</v>
      </c>
      <c r="F1173" t="s">
        <v>8</v>
      </c>
    </row>
    <row r="1174" hidden="1" spans="2:6">
      <c r="B1174" t="str">
        <f t="shared" si="56"/>
        <v>42070203</v>
      </c>
      <c r="C1174" t="s">
        <v>6</v>
      </c>
      <c r="D1174" t="s">
        <v>15</v>
      </c>
      <c r="E1174" t="str">
        <f t="shared" si="57"/>
        <v>201001</v>
      </c>
      <c r="F1174" t="s">
        <v>8</v>
      </c>
    </row>
    <row r="1175" hidden="1" spans="2:6">
      <c r="B1175" t="str">
        <f t="shared" si="56"/>
        <v>42070203</v>
      </c>
      <c r="C1175" t="s">
        <v>6</v>
      </c>
      <c r="D1175" t="s">
        <v>15</v>
      </c>
      <c r="E1175" t="str">
        <f>"202305"</f>
        <v>202305</v>
      </c>
      <c r="F1175" t="s">
        <v>8</v>
      </c>
    </row>
    <row r="1176" hidden="1" spans="2:6">
      <c r="B1176" t="str">
        <f t="shared" si="56"/>
        <v>42070203</v>
      </c>
      <c r="C1176" t="s">
        <v>6</v>
      </c>
      <c r="D1176" t="s">
        <v>15</v>
      </c>
      <c r="E1176" t="str">
        <f>"202304"</f>
        <v>202304</v>
      </c>
      <c r="F1176" t="s">
        <v>8</v>
      </c>
    </row>
    <row r="1177" hidden="1" spans="2:6">
      <c r="B1177" t="str">
        <f t="shared" si="56"/>
        <v>42070203</v>
      </c>
      <c r="C1177" t="s">
        <v>6</v>
      </c>
      <c r="D1177" t="s">
        <v>15</v>
      </c>
      <c r="E1177" t="str">
        <f>"202211"</f>
        <v>202211</v>
      </c>
      <c r="F1177" t="s">
        <v>8</v>
      </c>
    </row>
    <row r="1178" hidden="1" spans="2:6">
      <c r="B1178" t="str">
        <f t="shared" si="56"/>
        <v>42070203</v>
      </c>
      <c r="C1178" t="s">
        <v>6</v>
      </c>
      <c r="D1178" t="s">
        <v>15</v>
      </c>
      <c r="E1178" t="str">
        <f>"202203"</f>
        <v>202203</v>
      </c>
      <c r="F1178" t="s">
        <v>8</v>
      </c>
    </row>
    <row r="1179" hidden="1" spans="2:6">
      <c r="B1179" t="str">
        <f t="shared" si="56"/>
        <v>42070203</v>
      </c>
      <c r="C1179" t="s">
        <v>6</v>
      </c>
      <c r="D1179" t="s">
        <v>15</v>
      </c>
      <c r="E1179" t="str">
        <f>"202205"</f>
        <v>202205</v>
      </c>
      <c r="F1179" t="s">
        <v>8</v>
      </c>
    </row>
    <row r="1180" hidden="1" spans="2:6">
      <c r="B1180" t="str">
        <f t="shared" si="56"/>
        <v>42070203</v>
      </c>
      <c r="C1180" t="s">
        <v>6</v>
      </c>
      <c r="D1180" t="s">
        <v>15</v>
      </c>
      <c r="E1180" t="str">
        <f>"202201"</f>
        <v>202201</v>
      </c>
      <c r="F1180" t="s">
        <v>8</v>
      </c>
    </row>
    <row r="1181" hidden="1" spans="2:6">
      <c r="B1181" t="str">
        <f t="shared" si="56"/>
        <v>42070203</v>
      </c>
      <c r="C1181" t="s">
        <v>6</v>
      </c>
      <c r="D1181" t="s">
        <v>15</v>
      </c>
      <c r="E1181" t="str">
        <f>"202005"</f>
        <v>202005</v>
      </c>
      <c r="F1181" t="s">
        <v>8</v>
      </c>
    </row>
    <row r="1182" hidden="1" spans="2:6">
      <c r="B1182" t="str">
        <f t="shared" si="56"/>
        <v>42070203</v>
      </c>
      <c r="C1182" t="s">
        <v>6</v>
      </c>
      <c r="D1182" t="s">
        <v>15</v>
      </c>
      <c r="E1182" t="str">
        <f>"202109"</f>
        <v>202109</v>
      </c>
      <c r="F1182" t="s">
        <v>8</v>
      </c>
    </row>
    <row r="1183" hidden="1" spans="2:6">
      <c r="B1183" t="str">
        <f t="shared" si="56"/>
        <v>42070203</v>
      </c>
      <c r="C1183" t="s">
        <v>6</v>
      </c>
      <c r="D1183" t="s">
        <v>15</v>
      </c>
      <c r="E1183" t="str">
        <f>"202102"</f>
        <v>202102</v>
      </c>
      <c r="F1183" t="s">
        <v>8</v>
      </c>
    </row>
    <row r="1184" hidden="1" spans="2:6">
      <c r="B1184" t="str">
        <f t="shared" si="56"/>
        <v>42070203</v>
      </c>
      <c r="C1184" t="s">
        <v>6</v>
      </c>
      <c r="D1184" t="s">
        <v>15</v>
      </c>
      <c r="E1184" t="str">
        <f>"201707"</f>
        <v>201707</v>
      </c>
      <c r="F1184" t="s">
        <v>8</v>
      </c>
    </row>
    <row r="1185" hidden="1" spans="2:6">
      <c r="B1185" t="str">
        <f t="shared" si="56"/>
        <v>42070203</v>
      </c>
      <c r="C1185" t="s">
        <v>6</v>
      </c>
      <c r="D1185" t="s">
        <v>15</v>
      </c>
      <c r="E1185" t="str">
        <f>"201706"</f>
        <v>201706</v>
      </c>
      <c r="F1185" t="s">
        <v>8</v>
      </c>
    </row>
    <row r="1186" hidden="1" spans="2:6">
      <c r="B1186" t="str">
        <f t="shared" si="56"/>
        <v>42070203</v>
      </c>
      <c r="C1186" t="s">
        <v>6</v>
      </c>
      <c r="D1186" t="s">
        <v>15</v>
      </c>
      <c r="E1186" t="str">
        <f>"201709"</f>
        <v>201709</v>
      </c>
      <c r="F1186" t="s">
        <v>8</v>
      </c>
    </row>
    <row r="1187" hidden="1" spans="2:6">
      <c r="B1187" t="str">
        <f t="shared" si="56"/>
        <v>42070203</v>
      </c>
      <c r="C1187" t="s">
        <v>6</v>
      </c>
      <c r="D1187" t="s">
        <v>15</v>
      </c>
      <c r="E1187" t="str">
        <f>"201609"</f>
        <v>201609</v>
      </c>
      <c r="F1187" t="s">
        <v>8</v>
      </c>
    </row>
    <row r="1188" hidden="1" spans="2:6">
      <c r="B1188" t="str">
        <f t="shared" si="56"/>
        <v>42070203</v>
      </c>
      <c r="C1188" t="s">
        <v>6</v>
      </c>
      <c r="D1188" t="s">
        <v>15</v>
      </c>
      <c r="E1188" t="str">
        <f>"201507"</f>
        <v>201507</v>
      </c>
      <c r="F1188" t="s">
        <v>8</v>
      </c>
    </row>
    <row r="1189" hidden="1" spans="2:6">
      <c r="B1189" t="str">
        <f t="shared" si="56"/>
        <v>42070203</v>
      </c>
      <c r="C1189" t="s">
        <v>6</v>
      </c>
      <c r="D1189" t="s">
        <v>15</v>
      </c>
      <c r="E1189" t="str">
        <f>"201508"</f>
        <v>201508</v>
      </c>
      <c r="F1189" t="s">
        <v>8</v>
      </c>
    </row>
    <row r="1190" hidden="1" spans="2:6">
      <c r="B1190" t="str">
        <f t="shared" si="56"/>
        <v>42070203</v>
      </c>
      <c r="C1190" t="s">
        <v>6</v>
      </c>
      <c r="D1190" t="s">
        <v>15</v>
      </c>
      <c r="E1190" t="str">
        <f>"201506"</f>
        <v>201506</v>
      </c>
      <c r="F1190" t="s">
        <v>8</v>
      </c>
    </row>
    <row r="1191" hidden="1" spans="2:6">
      <c r="B1191" t="str">
        <f t="shared" si="56"/>
        <v>42070203</v>
      </c>
      <c r="C1191" t="s">
        <v>6</v>
      </c>
      <c r="D1191" t="s">
        <v>15</v>
      </c>
      <c r="E1191" t="str">
        <f>"201507"</f>
        <v>201507</v>
      </c>
      <c r="F1191" t="s">
        <v>8</v>
      </c>
    </row>
    <row r="1192" hidden="1" spans="2:6">
      <c r="B1192" t="str">
        <f t="shared" si="56"/>
        <v>42070203</v>
      </c>
      <c r="C1192" t="s">
        <v>6</v>
      </c>
      <c r="D1192" t="s">
        <v>15</v>
      </c>
      <c r="E1192" t="str">
        <f>"201402"</f>
        <v>201402</v>
      </c>
      <c r="F1192" t="s">
        <v>8</v>
      </c>
    </row>
    <row r="1193" hidden="1" spans="2:6">
      <c r="B1193" t="str">
        <f t="shared" si="56"/>
        <v>42070203</v>
      </c>
      <c r="C1193" t="s">
        <v>6</v>
      </c>
      <c r="D1193" t="s">
        <v>15</v>
      </c>
      <c r="E1193" t="str">
        <f>"201407"</f>
        <v>201407</v>
      </c>
      <c r="F1193" t="s">
        <v>8</v>
      </c>
    </row>
    <row r="1194" spans="1:6">
      <c r="A1194" s="2" t="s">
        <v>20</v>
      </c>
      <c r="B1194" t="str">
        <f t="shared" si="56"/>
        <v>42070203</v>
      </c>
      <c r="C1194" t="s">
        <v>6</v>
      </c>
      <c r="D1194" t="s">
        <v>17</v>
      </c>
      <c r="E1194" t="str">
        <f>"201311"</f>
        <v>201311</v>
      </c>
      <c r="F1194" t="s">
        <v>8</v>
      </c>
    </row>
    <row r="1195" spans="1:6">
      <c r="A1195" s="2" t="s">
        <v>23</v>
      </c>
      <c r="B1195" t="str">
        <f t="shared" si="56"/>
        <v>42070203</v>
      </c>
      <c r="C1195" t="s">
        <v>6</v>
      </c>
      <c r="D1195" t="s">
        <v>17</v>
      </c>
      <c r="E1195" t="str">
        <f>"201201"</f>
        <v>201201</v>
      </c>
      <c r="F1195" t="s">
        <v>8</v>
      </c>
    </row>
    <row r="1196" spans="1:6">
      <c r="A1196" s="2" t="s">
        <v>38</v>
      </c>
      <c r="B1196" t="str">
        <f t="shared" si="56"/>
        <v>42070203</v>
      </c>
      <c r="C1196" t="s">
        <v>6</v>
      </c>
      <c r="D1196" t="s">
        <v>17</v>
      </c>
      <c r="E1196" t="str">
        <f>"201109"</f>
        <v>201109</v>
      </c>
      <c r="F1196" t="s">
        <v>8</v>
      </c>
    </row>
    <row r="1197" spans="1:6">
      <c r="A1197" s="2" t="s">
        <v>23</v>
      </c>
      <c r="B1197" t="str">
        <f t="shared" si="56"/>
        <v>42070203</v>
      </c>
      <c r="C1197" t="s">
        <v>6</v>
      </c>
      <c r="D1197" t="s">
        <v>17</v>
      </c>
      <c r="E1197" t="str">
        <f>"201001"</f>
        <v>201001</v>
      </c>
      <c r="F1197" t="s">
        <v>8</v>
      </c>
    </row>
    <row r="1198" spans="1:6">
      <c r="A1198" s="2" t="s">
        <v>39</v>
      </c>
      <c r="B1198" t="str">
        <f t="shared" si="56"/>
        <v>42070203</v>
      </c>
      <c r="C1198" t="s">
        <v>6</v>
      </c>
      <c r="D1198" t="s">
        <v>17</v>
      </c>
      <c r="E1198" t="str">
        <f>"201001"</f>
        <v>201001</v>
      </c>
      <c r="F1198" t="s">
        <v>8</v>
      </c>
    </row>
    <row r="1199" spans="1:6">
      <c r="A1199" s="2" t="s">
        <v>23</v>
      </c>
      <c r="B1199" t="str">
        <f t="shared" si="56"/>
        <v>42070203</v>
      </c>
      <c r="C1199" t="s">
        <v>6</v>
      </c>
      <c r="D1199" t="s">
        <v>17</v>
      </c>
      <c r="E1199" t="str">
        <f>"202207"</f>
        <v>202207</v>
      </c>
      <c r="F1199" t="s">
        <v>8</v>
      </c>
    </row>
    <row r="1200" spans="1:6">
      <c r="A1200" s="2" t="s">
        <v>40</v>
      </c>
      <c r="B1200" t="str">
        <f t="shared" si="56"/>
        <v>42070203</v>
      </c>
      <c r="C1200" t="s">
        <v>6</v>
      </c>
      <c r="D1200" t="s">
        <v>17</v>
      </c>
      <c r="E1200" t="str">
        <f>"201804"</f>
        <v>201804</v>
      </c>
      <c r="F1200" t="s">
        <v>8</v>
      </c>
    </row>
    <row r="1201" spans="1:6">
      <c r="A1201" s="2" t="s">
        <v>23</v>
      </c>
      <c r="B1201" t="str">
        <f t="shared" si="56"/>
        <v>42070203</v>
      </c>
      <c r="C1201" t="s">
        <v>6</v>
      </c>
      <c r="D1201" t="s">
        <v>17</v>
      </c>
      <c r="E1201" t="str">
        <f>"201808"</f>
        <v>201808</v>
      </c>
      <c r="F1201" t="s">
        <v>8</v>
      </c>
    </row>
    <row r="1202" spans="1:6">
      <c r="A1202" s="2" t="s">
        <v>38</v>
      </c>
      <c r="B1202" t="str">
        <f t="shared" si="56"/>
        <v>42070203</v>
      </c>
      <c r="C1202" t="s">
        <v>6</v>
      </c>
      <c r="D1202" t="s">
        <v>17</v>
      </c>
      <c r="E1202" t="str">
        <f>"201604"</f>
        <v>201604</v>
      </c>
      <c r="F1202" t="s">
        <v>8</v>
      </c>
    </row>
    <row r="1203" spans="1:6">
      <c r="A1203" s="2" t="s">
        <v>21</v>
      </c>
      <c r="B1203" t="str">
        <f t="shared" si="56"/>
        <v>42070203</v>
      </c>
      <c r="C1203" t="s">
        <v>6</v>
      </c>
      <c r="D1203" t="s">
        <v>17</v>
      </c>
      <c r="E1203" t="str">
        <f>"201509"</f>
        <v>201509</v>
      </c>
      <c r="F1203" t="s">
        <v>8</v>
      </c>
    </row>
    <row r="1204" hidden="1" spans="2:6">
      <c r="B1204" t="str">
        <f t="shared" si="56"/>
        <v>42070203</v>
      </c>
      <c r="C1204" t="s">
        <v>6</v>
      </c>
      <c r="D1204" t="s">
        <v>26</v>
      </c>
      <c r="E1204" t="str">
        <f>"201502"</f>
        <v>201502</v>
      </c>
      <c r="F1204" t="s">
        <v>8</v>
      </c>
    </row>
    <row r="1205" hidden="1" spans="2:6">
      <c r="B1205" t="str">
        <f t="shared" si="56"/>
        <v>42070203</v>
      </c>
      <c r="C1205" t="s">
        <v>6</v>
      </c>
      <c r="D1205" t="s">
        <v>26</v>
      </c>
      <c r="E1205" t="str">
        <f>"201210"</f>
        <v>201210</v>
      </c>
      <c r="F1205" t="s">
        <v>8</v>
      </c>
    </row>
    <row r="1206" hidden="1" spans="2:6">
      <c r="B1206" t="str">
        <f t="shared" si="56"/>
        <v>42070203</v>
      </c>
      <c r="C1206" t="s">
        <v>6</v>
      </c>
      <c r="D1206" t="s">
        <v>26</v>
      </c>
      <c r="E1206" t="str">
        <f>"201212"</f>
        <v>201212</v>
      </c>
      <c r="F1206" t="s">
        <v>8</v>
      </c>
    </row>
    <row r="1207" hidden="1" spans="2:6">
      <c r="B1207" t="str">
        <f t="shared" si="56"/>
        <v>42070203</v>
      </c>
      <c r="C1207" t="s">
        <v>6</v>
      </c>
      <c r="D1207" t="s">
        <v>26</v>
      </c>
      <c r="E1207" t="str">
        <f>"201303"</f>
        <v>201303</v>
      </c>
      <c r="F1207" t="s">
        <v>8</v>
      </c>
    </row>
    <row r="1208" hidden="1" spans="2:6">
      <c r="B1208" t="str">
        <f t="shared" si="56"/>
        <v>42070203</v>
      </c>
      <c r="C1208" t="s">
        <v>6</v>
      </c>
      <c r="D1208" t="s">
        <v>26</v>
      </c>
      <c r="E1208" t="str">
        <f>"201310"</f>
        <v>201310</v>
      </c>
      <c r="F1208" t="s">
        <v>8</v>
      </c>
    </row>
    <row r="1209" hidden="1" spans="2:6">
      <c r="B1209" t="str">
        <f t="shared" si="56"/>
        <v>42070203</v>
      </c>
      <c r="C1209" t="s">
        <v>6</v>
      </c>
      <c r="D1209" t="s">
        <v>26</v>
      </c>
      <c r="E1209" t="str">
        <f>"201401"</f>
        <v>201401</v>
      </c>
      <c r="F1209" t="s">
        <v>8</v>
      </c>
    </row>
    <row r="1210" hidden="1" spans="2:6">
      <c r="B1210" t="str">
        <f t="shared" si="56"/>
        <v>42070203</v>
      </c>
      <c r="C1210" t="s">
        <v>6</v>
      </c>
      <c r="D1210" t="s">
        <v>26</v>
      </c>
      <c r="E1210" t="str">
        <f>"201006"</f>
        <v>201006</v>
      </c>
      <c r="F1210" t="s">
        <v>8</v>
      </c>
    </row>
    <row r="1211" hidden="1" spans="2:6">
      <c r="B1211" t="str">
        <f t="shared" si="56"/>
        <v>42070203</v>
      </c>
      <c r="C1211" t="s">
        <v>6</v>
      </c>
      <c r="D1211" t="s">
        <v>26</v>
      </c>
      <c r="E1211" t="str">
        <f>"201101"</f>
        <v>201101</v>
      </c>
      <c r="F1211" t="s">
        <v>8</v>
      </c>
    </row>
    <row r="1212" hidden="1" spans="2:6">
      <c r="B1212" t="str">
        <f t="shared" si="56"/>
        <v>42070203</v>
      </c>
      <c r="C1212" t="s">
        <v>6</v>
      </c>
      <c r="D1212" t="s">
        <v>26</v>
      </c>
      <c r="E1212" t="str">
        <f>"201201"</f>
        <v>201201</v>
      </c>
      <c r="F1212" t="s">
        <v>8</v>
      </c>
    </row>
    <row r="1213" hidden="1" spans="2:6">
      <c r="B1213" t="str">
        <f t="shared" si="56"/>
        <v>42070203</v>
      </c>
      <c r="C1213" t="s">
        <v>6</v>
      </c>
      <c r="D1213" t="s">
        <v>26</v>
      </c>
      <c r="E1213" t="str">
        <f>"201105"</f>
        <v>201105</v>
      </c>
      <c r="F1213" t="s">
        <v>8</v>
      </c>
    </row>
    <row r="1214" hidden="1" spans="2:6">
      <c r="B1214" t="str">
        <f t="shared" si="56"/>
        <v>42070203</v>
      </c>
      <c r="C1214" t="s">
        <v>6</v>
      </c>
      <c r="D1214" t="s">
        <v>26</v>
      </c>
      <c r="E1214" t="str">
        <f>"201107"</f>
        <v>201107</v>
      </c>
      <c r="F1214" t="s">
        <v>8</v>
      </c>
    </row>
    <row r="1215" hidden="1" spans="2:6">
      <c r="B1215" t="str">
        <f t="shared" si="56"/>
        <v>42070203</v>
      </c>
      <c r="C1215" t="s">
        <v>6</v>
      </c>
      <c r="D1215" t="s">
        <v>26</v>
      </c>
      <c r="E1215" t="str">
        <f t="shared" ref="E1215:E1226" si="58">"201001"</f>
        <v>201001</v>
      </c>
      <c r="F1215" t="s">
        <v>8</v>
      </c>
    </row>
    <row r="1216" hidden="1" spans="2:6">
      <c r="B1216" t="str">
        <f t="shared" si="56"/>
        <v>42070203</v>
      </c>
      <c r="C1216" t="s">
        <v>6</v>
      </c>
      <c r="D1216" t="s">
        <v>26</v>
      </c>
      <c r="E1216" t="str">
        <f t="shared" si="58"/>
        <v>201001</v>
      </c>
      <c r="F1216" t="s">
        <v>8</v>
      </c>
    </row>
    <row r="1217" hidden="1" spans="2:6">
      <c r="B1217" t="str">
        <f t="shared" si="56"/>
        <v>42070203</v>
      </c>
      <c r="C1217" t="s">
        <v>6</v>
      </c>
      <c r="D1217" t="s">
        <v>26</v>
      </c>
      <c r="E1217" t="str">
        <f t="shared" si="58"/>
        <v>201001</v>
      </c>
      <c r="F1217" t="s">
        <v>8</v>
      </c>
    </row>
    <row r="1218" hidden="1" spans="2:6">
      <c r="B1218" t="str">
        <f t="shared" si="56"/>
        <v>42070203</v>
      </c>
      <c r="C1218" t="s">
        <v>6</v>
      </c>
      <c r="D1218" t="s">
        <v>26</v>
      </c>
      <c r="E1218" t="str">
        <f t="shared" si="58"/>
        <v>201001</v>
      </c>
      <c r="F1218" t="s">
        <v>8</v>
      </c>
    </row>
    <row r="1219" hidden="1" spans="2:6">
      <c r="B1219" t="str">
        <f t="shared" ref="B1219:B1282" si="59">"42070203"</f>
        <v>42070203</v>
      </c>
      <c r="C1219" t="s">
        <v>6</v>
      </c>
      <c r="D1219" t="s">
        <v>26</v>
      </c>
      <c r="E1219" t="str">
        <f t="shared" si="58"/>
        <v>201001</v>
      </c>
      <c r="F1219" t="s">
        <v>8</v>
      </c>
    </row>
    <row r="1220" hidden="1" spans="2:6">
      <c r="B1220" t="str">
        <f t="shared" si="59"/>
        <v>42070203</v>
      </c>
      <c r="C1220" t="s">
        <v>6</v>
      </c>
      <c r="D1220" t="s">
        <v>26</v>
      </c>
      <c r="E1220" t="str">
        <f t="shared" si="58"/>
        <v>201001</v>
      </c>
      <c r="F1220" t="s">
        <v>8</v>
      </c>
    </row>
    <row r="1221" hidden="1" spans="2:6">
      <c r="B1221" t="str">
        <f t="shared" si="59"/>
        <v>42070203</v>
      </c>
      <c r="C1221" t="s">
        <v>6</v>
      </c>
      <c r="D1221" t="s">
        <v>26</v>
      </c>
      <c r="E1221" t="str">
        <f t="shared" si="58"/>
        <v>201001</v>
      </c>
      <c r="F1221" t="s">
        <v>8</v>
      </c>
    </row>
    <row r="1222" hidden="1" spans="2:6">
      <c r="B1222" t="str">
        <f t="shared" si="59"/>
        <v>42070203</v>
      </c>
      <c r="C1222" t="s">
        <v>6</v>
      </c>
      <c r="D1222" t="s">
        <v>26</v>
      </c>
      <c r="E1222" t="str">
        <f t="shared" si="58"/>
        <v>201001</v>
      </c>
      <c r="F1222" t="s">
        <v>8</v>
      </c>
    </row>
    <row r="1223" hidden="1" spans="2:6">
      <c r="B1223" t="str">
        <f t="shared" si="59"/>
        <v>42070203</v>
      </c>
      <c r="C1223" t="s">
        <v>6</v>
      </c>
      <c r="D1223" t="s">
        <v>26</v>
      </c>
      <c r="E1223" t="str">
        <f t="shared" si="58"/>
        <v>201001</v>
      </c>
      <c r="F1223" t="s">
        <v>8</v>
      </c>
    </row>
    <row r="1224" hidden="1" spans="2:6">
      <c r="B1224" t="str">
        <f t="shared" si="59"/>
        <v>42070203</v>
      </c>
      <c r="C1224" t="s">
        <v>6</v>
      </c>
      <c r="D1224" t="s">
        <v>26</v>
      </c>
      <c r="E1224" t="str">
        <f t="shared" si="58"/>
        <v>201001</v>
      </c>
      <c r="F1224" t="s">
        <v>8</v>
      </c>
    </row>
    <row r="1225" hidden="1" spans="2:6">
      <c r="B1225" t="str">
        <f t="shared" si="59"/>
        <v>42070203</v>
      </c>
      <c r="C1225" t="s">
        <v>6</v>
      </c>
      <c r="D1225" t="s">
        <v>26</v>
      </c>
      <c r="E1225" t="str">
        <f t="shared" si="58"/>
        <v>201001</v>
      </c>
      <c r="F1225" t="s">
        <v>8</v>
      </c>
    </row>
    <row r="1226" hidden="1" spans="2:6">
      <c r="B1226" t="str">
        <f t="shared" si="59"/>
        <v>42070203</v>
      </c>
      <c r="C1226" t="s">
        <v>6</v>
      </c>
      <c r="D1226" t="s">
        <v>26</v>
      </c>
      <c r="E1226" t="str">
        <f t="shared" si="58"/>
        <v>201001</v>
      </c>
      <c r="F1226" t="s">
        <v>8</v>
      </c>
    </row>
    <row r="1227" hidden="1" spans="2:6">
      <c r="B1227" t="str">
        <f t="shared" si="59"/>
        <v>42070203</v>
      </c>
      <c r="C1227" t="s">
        <v>6</v>
      </c>
      <c r="D1227" t="s">
        <v>26</v>
      </c>
      <c r="E1227" t="str">
        <f>"202302"</f>
        <v>202302</v>
      </c>
      <c r="F1227" t="s">
        <v>8</v>
      </c>
    </row>
    <row r="1228" hidden="1" spans="2:6">
      <c r="B1228" t="str">
        <f t="shared" si="59"/>
        <v>42070203</v>
      </c>
      <c r="C1228" t="s">
        <v>6</v>
      </c>
      <c r="D1228" t="s">
        <v>26</v>
      </c>
      <c r="E1228" t="str">
        <f>"202302"</f>
        <v>202302</v>
      </c>
      <c r="F1228" t="s">
        <v>8</v>
      </c>
    </row>
    <row r="1229" hidden="1" spans="2:6">
      <c r="B1229" t="str">
        <f t="shared" si="59"/>
        <v>42070203</v>
      </c>
      <c r="C1229" t="s">
        <v>6</v>
      </c>
      <c r="D1229" t="s">
        <v>26</v>
      </c>
      <c r="E1229" t="str">
        <f>"202304"</f>
        <v>202304</v>
      </c>
      <c r="F1229" t="s">
        <v>8</v>
      </c>
    </row>
    <row r="1230" hidden="1" spans="2:6">
      <c r="B1230" t="str">
        <f t="shared" si="59"/>
        <v>42070203</v>
      </c>
      <c r="C1230" t="s">
        <v>6</v>
      </c>
      <c r="D1230" t="s">
        <v>26</v>
      </c>
      <c r="E1230" t="str">
        <f t="shared" ref="E1230:E1235" si="60">"202208"</f>
        <v>202208</v>
      </c>
      <c r="F1230" t="s">
        <v>8</v>
      </c>
    </row>
    <row r="1231" hidden="1" spans="2:6">
      <c r="B1231" t="str">
        <f t="shared" si="59"/>
        <v>42070203</v>
      </c>
      <c r="C1231" t="s">
        <v>6</v>
      </c>
      <c r="D1231" t="s">
        <v>26</v>
      </c>
      <c r="E1231" t="str">
        <f t="shared" si="60"/>
        <v>202208</v>
      </c>
      <c r="F1231" t="s">
        <v>8</v>
      </c>
    </row>
    <row r="1232" hidden="1" spans="2:6">
      <c r="B1232" t="str">
        <f t="shared" si="59"/>
        <v>42070203</v>
      </c>
      <c r="C1232" t="s">
        <v>6</v>
      </c>
      <c r="D1232" t="s">
        <v>26</v>
      </c>
      <c r="E1232" t="str">
        <f>"202305"</f>
        <v>202305</v>
      </c>
      <c r="F1232" t="s">
        <v>8</v>
      </c>
    </row>
    <row r="1233" hidden="1" spans="2:6">
      <c r="B1233" t="str">
        <f t="shared" si="59"/>
        <v>42070203</v>
      </c>
      <c r="C1233" t="s">
        <v>6</v>
      </c>
      <c r="D1233" t="s">
        <v>26</v>
      </c>
      <c r="E1233" t="str">
        <f>"202306"</f>
        <v>202306</v>
      </c>
      <c r="F1233" t="s">
        <v>8</v>
      </c>
    </row>
    <row r="1234" hidden="1" spans="2:6">
      <c r="B1234" t="str">
        <f t="shared" si="59"/>
        <v>42070203</v>
      </c>
      <c r="C1234" t="s">
        <v>6</v>
      </c>
      <c r="D1234" t="s">
        <v>26</v>
      </c>
      <c r="E1234" t="str">
        <f>"202205"</f>
        <v>202205</v>
      </c>
      <c r="F1234" t="s">
        <v>8</v>
      </c>
    </row>
    <row r="1235" hidden="1" spans="2:6">
      <c r="B1235" t="str">
        <f t="shared" si="59"/>
        <v>42070203</v>
      </c>
      <c r="C1235" t="s">
        <v>6</v>
      </c>
      <c r="D1235" t="s">
        <v>26</v>
      </c>
      <c r="E1235" t="str">
        <f t="shared" si="60"/>
        <v>202208</v>
      </c>
      <c r="F1235" t="s">
        <v>8</v>
      </c>
    </row>
    <row r="1236" hidden="1" spans="2:6">
      <c r="B1236" t="str">
        <f t="shared" si="59"/>
        <v>42070203</v>
      </c>
      <c r="C1236" t="s">
        <v>6</v>
      </c>
      <c r="D1236" t="s">
        <v>26</v>
      </c>
      <c r="E1236" t="str">
        <f>"202207"</f>
        <v>202207</v>
      </c>
      <c r="F1236" t="s">
        <v>8</v>
      </c>
    </row>
    <row r="1237" hidden="1" spans="2:6">
      <c r="B1237" t="str">
        <f t="shared" si="59"/>
        <v>42070203</v>
      </c>
      <c r="C1237" t="s">
        <v>6</v>
      </c>
      <c r="D1237" t="s">
        <v>26</v>
      </c>
      <c r="E1237" t="str">
        <f>"202306"</f>
        <v>202306</v>
      </c>
      <c r="F1237" t="s">
        <v>8</v>
      </c>
    </row>
    <row r="1238" hidden="1" spans="2:6">
      <c r="B1238" t="str">
        <f t="shared" si="59"/>
        <v>42070203</v>
      </c>
      <c r="C1238" t="s">
        <v>6</v>
      </c>
      <c r="D1238" t="s">
        <v>26</v>
      </c>
      <c r="E1238" t="str">
        <f>"202106"</f>
        <v>202106</v>
      </c>
      <c r="F1238" t="s">
        <v>8</v>
      </c>
    </row>
    <row r="1239" hidden="1" spans="2:6">
      <c r="B1239" t="str">
        <f t="shared" si="59"/>
        <v>42070203</v>
      </c>
      <c r="C1239" t="s">
        <v>6</v>
      </c>
      <c r="D1239" t="s">
        <v>26</v>
      </c>
      <c r="E1239" t="str">
        <f>"202206"</f>
        <v>202206</v>
      </c>
      <c r="F1239" t="s">
        <v>8</v>
      </c>
    </row>
    <row r="1240" hidden="1" spans="2:6">
      <c r="B1240" t="str">
        <f t="shared" si="59"/>
        <v>42070203</v>
      </c>
      <c r="C1240" t="s">
        <v>6</v>
      </c>
      <c r="D1240" t="s">
        <v>26</v>
      </c>
      <c r="E1240" t="str">
        <f>"202203"</f>
        <v>202203</v>
      </c>
      <c r="F1240" t="s">
        <v>8</v>
      </c>
    </row>
    <row r="1241" hidden="1" spans="2:6">
      <c r="B1241" t="str">
        <f t="shared" si="59"/>
        <v>42070203</v>
      </c>
      <c r="C1241" t="s">
        <v>6</v>
      </c>
      <c r="D1241" t="s">
        <v>26</v>
      </c>
      <c r="E1241" t="str">
        <f>"202111"</f>
        <v>202111</v>
      </c>
      <c r="F1241" t="s">
        <v>8</v>
      </c>
    </row>
    <row r="1242" hidden="1" spans="2:6">
      <c r="B1242" t="str">
        <f t="shared" si="59"/>
        <v>42070203</v>
      </c>
      <c r="C1242" t="s">
        <v>6</v>
      </c>
      <c r="D1242" t="s">
        <v>26</v>
      </c>
      <c r="E1242" t="str">
        <f>"202007"</f>
        <v>202007</v>
      </c>
      <c r="F1242" t="s">
        <v>8</v>
      </c>
    </row>
    <row r="1243" hidden="1" spans="2:6">
      <c r="B1243" t="str">
        <f t="shared" si="59"/>
        <v>42070203</v>
      </c>
      <c r="C1243" t="s">
        <v>6</v>
      </c>
      <c r="D1243" t="s">
        <v>26</v>
      </c>
      <c r="E1243" t="str">
        <f>"202004"</f>
        <v>202004</v>
      </c>
      <c r="F1243" t="s">
        <v>8</v>
      </c>
    </row>
    <row r="1244" hidden="1" spans="2:6">
      <c r="B1244" t="str">
        <f t="shared" si="59"/>
        <v>42070203</v>
      </c>
      <c r="C1244" t="s">
        <v>6</v>
      </c>
      <c r="D1244" t="s">
        <v>26</v>
      </c>
      <c r="E1244" t="str">
        <f>"201707"</f>
        <v>201707</v>
      </c>
      <c r="F1244" t="s">
        <v>8</v>
      </c>
    </row>
    <row r="1245" hidden="1" spans="2:6">
      <c r="B1245" t="str">
        <f t="shared" si="59"/>
        <v>42070203</v>
      </c>
      <c r="C1245" t="s">
        <v>6</v>
      </c>
      <c r="D1245" t="s">
        <v>26</v>
      </c>
      <c r="E1245" t="str">
        <f>"201802"</f>
        <v>201802</v>
      </c>
      <c r="F1245" t="s">
        <v>8</v>
      </c>
    </row>
    <row r="1246" hidden="1" spans="2:6">
      <c r="B1246" t="str">
        <f t="shared" si="59"/>
        <v>42070203</v>
      </c>
      <c r="C1246" t="s">
        <v>6</v>
      </c>
      <c r="D1246" t="s">
        <v>26</v>
      </c>
      <c r="E1246" t="str">
        <f>"201611"</f>
        <v>201611</v>
      </c>
      <c r="F1246" t="s">
        <v>8</v>
      </c>
    </row>
    <row r="1247" hidden="1" spans="2:6">
      <c r="B1247" t="str">
        <f t="shared" si="59"/>
        <v>42070203</v>
      </c>
      <c r="C1247" t="s">
        <v>6</v>
      </c>
      <c r="D1247" t="s">
        <v>26</v>
      </c>
      <c r="E1247" t="str">
        <f>"201606"</f>
        <v>201606</v>
      </c>
      <c r="F1247" t="s">
        <v>8</v>
      </c>
    </row>
    <row r="1248" hidden="1" spans="2:6">
      <c r="B1248" t="str">
        <f t="shared" si="59"/>
        <v>42070203</v>
      </c>
      <c r="C1248" t="s">
        <v>6</v>
      </c>
      <c r="D1248" t="s">
        <v>26</v>
      </c>
      <c r="E1248" t="str">
        <f>"201602"</f>
        <v>201602</v>
      </c>
      <c r="F1248" t="s">
        <v>8</v>
      </c>
    </row>
    <row r="1249" hidden="1" spans="2:6">
      <c r="B1249" t="str">
        <f t="shared" si="59"/>
        <v>42070203</v>
      </c>
      <c r="C1249" t="s">
        <v>6</v>
      </c>
      <c r="D1249" t="s">
        <v>26</v>
      </c>
      <c r="E1249" t="str">
        <f>"201101"</f>
        <v>201101</v>
      </c>
      <c r="F1249" t="s">
        <v>8</v>
      </c>
    </row>
    <row r="1250" hidden="1" spans="2:6">
      <c r="B1250" t="str">
        <f t="shared" si="59"/>
        <v>42070203</v>
      </c>
      <c r="C1250" t="s">
        <v>6</v>
      </c>
      <c r="D1250" t="s">
        <v>26</v>
      </c>
      <c r="E1250" t="str">
        <f>"201509"</f>
        <v>201509</v>
      </c>
      <c r="F1250" t="s">
        <v>8</v>
      </c>
    </row>
    <row r="1251" hidden="1" spans="2:6">
      <c r="B1251" t="str">
        <f t="shared" si="59"/>
        <v>42070203</v>
      </c>
      <c r="C1251" t="s">
        <v>6</v>
      </c>
      <c r="D1251" t="s">
        <v>26</v>
      </c>
      <c r="E1251" t="str">
        <f>"201503"</f>
        <v>201503</v>
      </c>
      <c r="F1251" t="s">
        <v>8</v>
      </c>
    </row>
    <row r="1252" hidden="1" spans="2:6">
      <c r="B1252" t="str">
        <f t="shared" si="59"/>
        <v>42070203</v>
      </c>
      <c r="C1252" t="s">
        <v>6</v>
      </c>
      <c r="D1252" t="s">
        <v>26</v>
      </c>
      <c r="E1252" t="str">
        <f>"201412"</f>
        <v>201412</v>
      </c>
      <c r="F1252" t="s">
        <v>8</v>
      </c>
    </row>
    <row r="1253" hidden="1" spans="2:6">
      <c r="B1253" t="str">
        <f t="shared" si="59"/>
        <v>42070203</v>
      </c>
      <c r="C1253" t="s">
        <v>6</v>
      </c>
      <c r="D1253" t="s">
        <v>28</v>
      </c>
      <c r="E1253" t="str">
        <f>"201205"</f>
        <v>201205</v>
      </c>
      <c r="F1253" t="s">
        <v>8</v>
      </c>
    </row>
    <row r="1254" hidden="1" spans="2:6">
      <c r="B1254" t="str">
        <f t="shared" si="59"/>
        <v>42070203</v>
      </c>
      <c r="C1254" t="s">
        <v>6</v>
      </c>
      <c r="D1254" t="s">
        <v>28</v>
      </c>
      <c r="E1254" t="str">
        <f>"201301"</f>
        <v>201301</v>
      </c>
      <c r="F1254" t="s">
        <v>8</v>
      </c>
    </row>
    <row r="1255" hidden="1" spans="2:6">
      <c r="B1255" t="str">
        <f t="shared" si="59"/>
        <v>42070203</v>
      </c>
      <c r="C1255" t="s">
        <v>6</v>
      </c>
      <c r="D1255" t="s">
        <v>28</v>
      </c>
      <c r="E1255" t="str">
        <f>"201209"</f>
        <v>201209</v>
      </c>
      <c r="F1255" t="s">
        <v>8</v>
      </c>
    </row>
    <row r="1256" hidden="1" spans="2:6">
      <c r="B1256" t="str">
        <f t="shared" si="59"/>
        <v>42070203</v>
      </c>
      <c r="C1256" t="s">
        <v>6</v>
      </c>
      <c r="D1256" t="s">
        <v>28</v>
      </c>
      <c r="E1256" t="str">
        <f>"201607"</f>
        <v>201607</v>
      </c>
      <c r="F1256" t="s">
        <v>8</v>
      </c>
    </row>
    <row r="1257" hidden="1" spans="2:6">
      <c r="B1257" t="str">
        <f t="shared" si="59"/>
        <v>42070203</v>
      </c>
      <c r="C1257" t="s">
        <v>6</v>
      </c>
      <c r="D1257" t="s">
        <v>28</v>
      </c>
      <c r="E1257" t="str">
        <f>"201011"</f>
        <v>201011</v>
      </c>
      <c r="F1257" t="s">
        <v>8</v>
      </c>
    </row>
    <row r="1258" hidden="1" spans="2:6">
      <c r="B1258" t="str">
        <f t="shared" si="59"/>
        <v>42070203</v>
      </c>
      <c r="C1258" t="s">
        <v>6</v>
      </c>
      <c r="D1258" t="s">
        <v>28</v>
      </c>
      <c r="E1258" t="str">
        <f>"201008"</f>
        <v>201008</v>
      </c>
      <c r="F1258" t="s">
        <v>8</v>
      </c>
    </row>
    <row r="1259" hidden="1" spans="2:6">
      <c r="B1259" t="str">
        <f t="shared" si="59"/>
        <v>42070203</v>
      </c>
      <c r="C1259" t="s">
        <v>6</v>
      </c>
      <c r="D1259" t="s">
        <v>28</v>
      </c>
      <c r="E1259" t="str">
        <f>"201010"</f>
        <v>201010</v>
      </c>
      <c r="F1259" t="s">
        <v>8</v>
      </c>
    </row>
    <row r="1260" hidden="1" spans="2:6">
      <c r="B1260" t="str">
        <f t="shared" si="59"/>
        <v>42070203</v>
      </c>
      <c r="C1260" t="s">
        <v>6</v>
      </c>
      <c r="D1260" t="s">
        <v>28</v>
      </c>
      <c r="E1260" t="str">
        <f>"201012"</f>
        <v>201012</v>
      </c>
      <c r="F1260" t="s">
        <v>8</v>
      </c>
    </row>
    <row r="1261" hidden="1" spans="2:6">
      <c r="B1261" t="str">
        <f t="shared" si="59"/>
        <v>42070203</v>
      </c>
      <c r="C1261" t="s">
        <v>6</v>
      </c>
      <c r="D1261" t="s">
        <v>28</v>
      </c>
      <c r="E1261" t="str">
        <f>"201102"</f>
        <v>201102</v>
      </c>
      <c r="F1261" t="s">
        <v>8</v>
      </c>
    </row>
    <row r="1262" hidden="1" spans="2:6">
      <c r="B1262" t="str">
        <f t="shared" si="59"/>
        <v>42070203</v>
      </c>
      <c r="C1262" t="s">
        <v>6</v>
      </c>
      <c r="D1262" t="s">
        <v>28</v>
      </c>
      <c r="E1262" t="str">
        <f>"201105"</f>
        <v>201105</v>
      </c>
      <c r="F1262" t="s">
        <v>8</v>
      </c>
    </row>
    <row r="1263" hidden="1" spans="2:6">
      <c r="B1263" t="str">
        <f t="shared" si="59"/>
        <v>42070203</v>
      </c>
      <c r="C1263" t="s">
        <v>6</v>
      </c>
      <c r="D1263" t="s">
        <v>28</v>
      </c>
      <c r="E1263" t="str">
        <f t="shared" ref="E1263:E1278" si="61">"201001"</f>
        <v>201001</v>
      </c>
      <c r="F1263" t="s">
        <v>8</v>
      </c>
    </row>
    <row r="1264" hidden="1" spans="2:6">
      <c r="B1264" t="str">
        <f t="shared" si="59"/>
        <v>42070203</v>
      </c>
      <c r="C1264" t="s">
        <v>6</v>
      </c>
      <c r="D1264" t="s">
        <v>28</v>
      </c>
      <c r="E1264" t="str">
        <f t="shared" si="61"/>
        <v>201001</v>
      </c>
      <c r="F1264" t="s">
        <v>8</v>
      </c>
    </row>
    <row r="1265" hidden="1" spans="2:6">
      <c r="B1265" t="str">
        <f t="shared" si="59"/>
        <v>42070203</v>
      </c>
      <c r="C1265" t="s">
        <v>6</v>
      </c>
      <c r="D1265" t="s">
        <v>28</v>
      </c>
      <c r="E1265" t="str">
        <f t="shared" si="61"/>
        <v>201001</v>
      </c>
      <c r="F1265" t="s">
        <v>8</v>
      </c>
    </row>
    <row r="1266" hidden="1" spans="2:6">
      <c r="B1266" t="str">
        <f t="shared" si="59"/>
        <v>42070203</v>
      </c>
      <c r="C1266" t="s">
        <v>6</v>
      </c>
      <c r="D1266" t="s">
        <v>28</v>
      </c>
      <c r="E1266" t="str">
        <f t="shared" si="61"/>
        <v>201001</v>
      </c>
      <c r="F1266" t="s">
        <v>8</v>
      </c>
    </row>
    <row r="1267" hidden="1" spans="2:6">
      <c r="B1267" t="str">
        <f t="shared" si="59"/>
        <v>42070203</v>
      </c>
      <c r="C1267" t="s">
        <v>6</v>
      </c>
      <c r="D1267" t="s">
        <v>28</v>
      </c>
      <c r="E1267" t="str">
        <f t="shared" si="61"/>
        <v>201001</v>
      </c>
      <c r="F1267" t="s">
        <v>8</v>
      </c>
    </row>
    <row r="1268" hidden="1" spans="2:6">
      <c r="B1268" t="str">
        <f t="shared" si="59"/>
        <v>42070203</v>
      </c>
      <c r="C1268" t="s">
        <v>6</v>
      </c>
      <c r="D1268" t="s">
        <v>28</v>
      </c>
      <c r="E1268" t="str">
        <f t="shared" si="61"/>
        <v>201001</v>
      </c>
      <c r="F1268" t="s">
        <v>8</v>
      </c>
    </row>
    <row r="1269" hidden="1" spans="2:6">
      <c r="B1269" t="str">
        <f t="shared" si="59"/>
        <v>42070203</v>
      </c>
      <c r="C1269" t="s">
        <v>6</v>
      </c>
      <c r="D1269" t="s">
        <v>28</v>
      </c>
      <c r="E1269" t="str">
        <f t="shared" si="61"/>
        <v>201001</v>
      </c>
      <c r="F1269" t="s">
        <v>8</v>
      </c>
    </row>
    <row r="1270" hidden="1" spans="2:6">
      <c r="B1270" t="str">
        <f t="shared" si="59"/>
        <v>42070203</v>
      </c>
      <c r="C1270" t="s">
        <v>6</v>
      </c>
      <c r="D1270" t="s">
        <v>28</v>
      </c>
      <c r="E1270" t="str">
        <f t="shared" si="61"/>
        <v>201001</v>
      </c>
      <c r="F1270" t="s">
        <v>8</v>
      </c>
    </row>
    <row r="1271" hidden="1" spans="2:6">
      <c r="B1271" t="str">
        <f t="shared" si="59"/>
        <v>42070203</v>
      </c>
      <c r="C1271" t="s">
        <v>6</v>
      </c>
      <c r="D1271" t="s">
        <v>28</v>
      </c>
      <c r="E1271" t="str">
        <f t="shared" si="61"/>
        <v>201001</v>
      </c>
      <c r="F1271" t="s">
        <v>8</v>
      </c>
    </row>
    <row r="1272" hidden="1" spans="2:6">
      <c r="B1272" t="str">
        <f t="shared" si="59"/>
        <v>42070203</v>
      </c>
      <c r="C1272" t="s">
        <v>6</v>
      </c>
      <c r="D1272" t="s">
        <v>28</v>
      </c>
      <c r="E1272" t="str">
        <f t="shared" si="61"/>
        <v>201001</v>
      </c>
      <c r="F1272" t="s">
        <v>8</v>
      </c>
    </row>
    <row r="1273" hidden="1" spans="2:6">
      <c r="B1273" t="str">
        <f t="shared" si="59"/>
        <v>42070203</v>
      </c>
      <c r="C1273" t="s">
        <v>6</v>
      </c>
      <c r="D1273" t="s">
        <v>28</v>
      </c>
      <c r="E1273" t="str">
        <f t="shared" si="61"/>
        <v>201001</v>
      </c>
      <c r="F1273" t="s">
        <v>8</v>
      </c>
    </row>
    <row r="1274" hidden="1" spans="2:6">
      <c r="B1274" t="str">
        <f t="shared" si="59"/>
        <v>42070203</v>
      </c>
      <c r="C1274" t="s">
        <v>6</v>
      </c>
      <c r="D1274" t="s">
        <v>28</v>
      </c>
      <c r="E1274" t="str">
        <f t="shared" si="61"/>
        <v>201001</v>
      </c>
      <c r="F1274" t="s">
        <v>8</v>
      </c>
    </row>
    <row r="1275" hidden="1" spans="2:6">
      <c r="B1275" t="str">
        <f t="shared" si="59"/>
        <v>42070203</v>
      </c>
      <c r="C1275" t="s">
        <v>6</v>
      </c>
      <c r="D1275" t="s">
        <v>28</v>
      </c>
      <c r="E1275" t="str">
        <f t="shared" si="61"/>
        <v>201001</v>
      </c>
      <c r="F1275" t="s">
        <v>8</v>
      </c>
    </row>
    <row r="1276" hidden="1" spans="2:6">
      <c r="B1276" t="str">
        <f t="shared" si="59"/>
        <v>42070203</v>
      </c>
      <c r="C1276" t="s">
        <v>6</v>
      </c>
      <c r="D1276" t="s">
        <v>28</v>
      </c>
      <c r="E1276" t="str">
        <f t="shared" si="61"/>
        <v>201001</v>
      </c>
      <c r="F1276" t="s">
        <v>8</v>
      </c>
    </row>
    <row r="1277" hidden="1" spans="2:6">
      <c r="B1277" t="str">
        <f t="shared" si="59"/>
        <v>42070203</v>
      </c>
      <c r="C1277" t="s">
        <v>6</v>
      </c>
      <c r="D1277" t="s">
        <v>28</v>
      </c>
      <c r="E1277" t="str">
        <f t="shared" si="61"/>
        <v>201001</v>
      </c>
      <c r="F1277" t="s">
        <v>8</v>
      </c>
    </row>
    <row r="1278" hidden="1" spans="2:6">
      <c r="B1278" t="str">
        <f t="shared" si="59"/>
        <v>42070203</v>
      </c>
      <c r="C1278" t="s">
        <v>6</v>
      </c>
      <c r="D1278" t="s">
        <v>28</v>
      </c>
      <c r="E1278" t="str">
        <f t="shared" si="61"/>
        <v>201001</v>
      </c>
      <c r="F1278" t="s">
        <v>8</v>
      </c>
    </row>
    <row r="1279" hidden="1" spans="2:6">
      <c r="B1279" t="str">
        <f t="shared" si="59"/>
        <v>42070203</v>
      </c>
      <c r="C1279" t="s">
        <v>6</v>
      </c>
      <c r="D1279" t="s">
        <v>28</v>
      </c>
      <c r="E1279" t="str">
        <f>"202210"</f>
        <v>202210</v>
      </c>
      <c r="F1279" t="s">
        <v>8</v>
      </c>
    </row>
    <row r="1280" hidden="1" spans="2:6">
      <c r="B1280" t="str">
        <f t="shared" si="59"/>
        <v>42070203</v>
      </c>
      <c r="C1280" t="s">
        <v>6</v>
      </c>
      <c r="D1280" t="s">
        <v>28</v>
      </c>
      <c r="E1280" t="str">
        <f>"202305"</f>
        <v>202305</v>
      </c>
      <c r="F1280" t="s">
        <v>8</v>
      </c>
    </row>
    <row r="1281" hidden="1" spans="2:6">
      <c r="B1281" t="str">
        <f t="shared" si="59"/>
        <v>42070203</v>
      </c>
      <c r="C1281" t="s">
        <v>6</v>
      </c>
      <c r="D1281" t="s">
        <v>28</v>
      </c>
      <c r="E1281" t="str">
        <f>"202209"</f>
        <v>202209</v>
      </c>
      <c r="F1281" t="s">
        <v>8</v>
      </c>
    </row>
    <row r="1282" hidden="1" spans="2:6">
      <c r="B1282" t="str">
        <f t="shared" si="59"/>
        <v>42070203</v>
      </c>
      <c r="C1282" t="s">
        <v>6</v>
      </c>
      <c r="D1282" t="s">
        <v>28</v>
      </c>
      <c r="E1282" t="str">
        <f>"202304"</f>
        <v>202304</v>
      </c>
      <c r="F1282" t="s">
        <v>8</v>
      </c>
    </row>
    <row r="1283" hidden="1" spans="2:6">
      <c r="B1283" t="str">
        <f t="shared" ref="B1283:B1346" si="62">"42070203"</f>
        <v>42070203</v>
      </c>
      <c r="C1283" t="s">
        <v>6</v>
      </c>
      <c r="D1283" t="s">
        <v>28</v>
      </c>
      <c r="E1283" t="str">
        <f>"202305"</f>
        <v>202305</v>
      </c>
      <c r="F1283" t="s">
        <v>8</v>
      </c>
    </row>
    <row r="1284" hidden="1" spans="2:6">
      <c r="B1284" t="str">
        <f t="shared" si="62"/>
        <v>42070203</v>
      </c>
      <c r="C1284" t="s">
        <v>6</v>
      </c>
      <c r="D1284" t="s">
        <v>28</v>
      </c>
      <c r="E1284" t="str">
        <f>"202211"</f>
        <v>202211</v>
      </c>
      <c r="F1284" t="s">
        <v>8</v>
      </c>
    </row>
    <row r="1285" hidden="1" spans="2:6">
      <c r="B1285" t="str">
        <f t="shared" si="62"/>
        <v>42070203</v>
      </c>
      <c r="C1285" t="s">
        <v>6</v>
      </c>
      <c r="D1285" t="s">
        <v>28</v>
      </c>
      <c r="E1285" t="str">
        <f>"202208"</f>
        <v>202208</v>
      </c>
      <c r="F1285" t="s">
        <v>8</v>
      </c>
    </row>
    <row r="1286" hidden="1" spans="2:6">
      <c r="B1286" t="str">
        <f t="shared" si="62"/>
        <v>42070203</v>
      </c>
      <c r="C1286" t="s">
        <v>6</v>
      </c>
      <c r="D1286" t="s">
        <v>28</v>
      </c>
      <c r="E1286" t="str">
        <f>"202111"</f>
        <v>202111</v>
      </c>
      <c r="F1286" t="s">
        <v>8</v>
      </c>
    </row>
    <row r="1287" hidden="1" spans="2:6">
      <c r="B1287" t="str">
        <f t="shared" si="62"/>
        <v>42070203</v>
      </c>
      <c r="C1287" t="s">
        <v>6</v>
      </c>
      <c r="D1287" t="s">
        <v>28</v>
      </c>
      <c r="E1287" t="str">
        <f>"202204"</f>
        <v>202204</v>
      </c>
      <c r="F1287" t="s">
        <v>8</v>
      </c>
    </row>
    <row r="1288" hidden="1" spans="2:6">
      <c r="B1288" t="str">
        <f t="shared" si="62"/>
        <v>42070203</v>
      </c>
      <c r="C1288" t="s">
        <v>6</v>
      </c>
      <c r="D1288" t="s">
        <v>28</v>
      </c>
      <c r="E1288" t="str">
        <f>"202201"</f>
        <v>202201</v>
      </c>
      <c r="F1288" t="s">
        <v>8</v>
      </c>
    </row>
    <row r="1289" hidden="1" spans="2:6">
      <c r="B1289" t="str">
        <f t="shared" si="62"/>
        <v>42070203</v>
      </c>
      <c r="C1289" t="s">
        <v>6</v>
      </c>
      <c r="D1289" t="s">
        <v>28</v>
      </c>
      <c r="E1289" t="str">
        <f>"202112"</f>
        <v>202112</v>
      </c>
      <c r="F1289" t="s">
        <v>8</v>
      </c>
    </row>
    <row r="1290" hidden="1" spans="2:6">
      <c r="B1290" t="str">
        <f t="shared" si="62"/>
        <v>42070203</v>
      </c>
      <c r="C1290" t="s">
        <v>6</v>
      </c>
      <c r="D1290" t="s">
        <v>28</v>
      </c>
      <c r="E1290" t="str">
        <f>"202107"</f>
        <v>202107</v>
      </c>
      <c r="F1290" t="s">
        <v>8</v>
      </c>
    </row>
    <row r="1291" hidden="1" spans="2:6">
      <c r="B1291" t="str">
        <f t="shared" si="62"/>
        <v>42070203</v>
      </c>
      <c r="C1291" t="s">
        <v>6</v>
      </c>
      <c r="D1291" t="s">
        <v>28</v>
      </c>
      <c r="E1291" t="str">
        <f>"202107"</f>
        <v>202107</v>
      </c>
      <c r="F1291" t="s">
        <v>8</v>
      </c>
    </row>
    <row r="1292" hidden="1" spans="2:6">
      <c r="B1292" t="str">
        <f t="shared" si="62"/>
        <v>42070203</v>
      </c>
      <c r="C1292" t="s">
        <v>6</v>
      </c>
      <c r="D1292" t="s">
        <v>28</v>
      </c>
      <c r="E1292" t="str">
        <f t="shared" ref="E1292:E1294" si="63">"202203"</f>
        <v>202203</v>
      </c>
      <c r="F1292" t="s">
        <v>8</v>
      </c>
    </row>
    <row r="1293" hidden="1" spans="2:6">
      <c r="B1293" t="str">
        <f t="shared" si="62"/>
        <v>42070203</v>
      </c>
      <c r="C1293" t="s">
        <v>6</v>
      </c>
      <c r="D1293" t="s">
        <v>28</v>
      </c>
      <c r="E1293" t="str">
        <f t="shared" si="63"/>
        <v>202203</v>
      </c>
      <c r="F1293" t="s">
        <v>8</v>
      </c>
    </row>
    <row r="1294" hidden="1" spans="2:6">
      <c r="B1294" t="str">
        <f t="shared" si="62"/>
        <v>42070203</v>
      </c>
      <c r="C1294" t="s">
        <v>6</v>
      </c>
      <c r="D1294" t="s">
        <v>28</v>
      </c>
      <c r="E1294" t="str">
        <f t="shared" si="63"/>
        <v>202203</v>
      </c>
      <c r="F1294" t="s">
        <v>8</v>
      </c>
    </row>
    <row r="1295" hidden="1" spans="2:6">
      <c r="B1295" t="str">
        <f t="shared" si="62"/>
        <v>42070203</v>
      </c>
      <c r="C1295" t="s">
        <v>6</v>
      </c>
      <c r="D1295" t="s">
        <v>28</v>
      </c>
      <c r="E1295" t="str">
        <f>"202201"</f>
        <v>202201</v>
      </c>
      <c r="F1295" t="s">
        <v>8</v>
      </c>
    </row>
    <row r="1296" hidden="1" spans="2:6">
      <c r="B1296" t="str">
        <f t="shared" si="62"/>
        <v>42070203</v>
      </c>
      <c r="C1296" t="s">
        <v>6</v>
      </c>
      <c r="D1296" t="s">
        <v>28</v>
      </c>
      <c r="E1296" t="str">
        <f t="shared" ref="E1296:E1298" si="64">"202006"</f>
        <v>202006</v>
      </c>
      <c r="F1296" t="s">
        <v>8</v>
      </c>
    </row>
    <row r="1297" hidden="1" spans="2:6">
      <c r="B1297" t="str">
        <f t="shared" si="62"/>
        <v>42070203</v>
      </c>
      <c r="C1297" t="s">
        <v>6</v>
      </c>
      <c r="D1297" t="s">
        <v>28</v>
      </c>
      <c r="E1297" t="str">
        <f t="shared" si="64"/>
        <v>202006</v>
      </c>
      <c r="F1297" t="s">
        <v>8</v>
      </c>
    </row>
    <row r="1298" hidden="1" spans="2:6">
      <c r="B1298" t="str">
        <f t="shared" si="62"/>
        <v>42070203</v>
      </c>
      <c r="C1298" t="s">
        <v>6</v>
      </c>
      <c r="D1298" t="s">
        <v>28</v>
      </c>
      <c r="E1298" t="str">
        <f t="shared" si="64"/>
        <v>202006</v>
      </c>
      <c r="F1298" t="s">
        <v>8</v>
      </c>
    </row>
    <row r="1299" hidden="1" spans="2:6">
      <c r="B1299" t="str">
        <f t="shared" si="62"/>
        <v>42070203</v>
      </c>
      <c r="C1299" t="s">
        <v>6</v>
      </c>
      <c r="D1299" t="s">
        <v>28</v>
      </c>
      <c r="E1299" t="str">
        <f>"201905"</f>
        <v>201905</v>
      </c>
      <c r="F1299" t="s">
        <v>8</v>
      </c>
    </row>
    <row r="1300" hidden="1" spans="2:6">
      <c r="B1300" t="str">
        <f t="shared" si="62"/>
        <v>42070203</v>
      </c>
      <c r="C1300" t="s">
        <v>6</v>
      </c>
      <c r="D1300" t="s">
        <v>28</v>
      </c>
      <c r="E1300" t="str">
        <f>"201802"</f>
        <v>201802</v>
      </c>
      <c r="F1300" t="s">
        <v>8</v>
      </c>
    </row>
    <row r="1301" hidden="1" spans="2:6">
      <c r="B1301" t="str">
        <f t="shared" si="62"/>
        <v>42070203</v>
      </c>
      <c r="C1301" t="s">
        <v>6</v>
      </c>
      <c r="D1301" t="s">
        <v>28</v>
      </c>
      <c r="E1301" t="str">
        <f>"201809"</f>
        <v>201809</v>
      </c>
      <c r="F1301" t="s">
        <v>8</v>
      </c>
    </row>
    <row r="1302" hidden="1" spans="2:6">
      <c r="B1302" t="str">
        <f t="shared" si="62"/>
        <v>42070203</v>
      </c>
      <c r="C1302" t="s">
        <v>6</v>
      </c>
      <c r="D1302" t="s">
        <v>28</v>
      </c>
      <c r="E1302" t="str">
        <f>"201705"</f>
        <v>201705</v>
      </c>
      <c r="F1302" t="s">
        <v>8</v>
      </c>
    </row>
    <row r="1303" hidden="1" spans="2:6">
      <c r="B1303" t="str">
        <f t="shared" si="62"/>
        <v>42070203</v>
      </c>
      <c r="C1303" t="s">
        <v>6</v>
      </c>
      <c r="D1303" t="s">
        <v>28</v>
      </c>
      <c r="E1303" t="str">
        <f>"201704"</f>
        <v>201704</v>
      </c>
      <c r="F1303" t="s">
        <v>8</v>
      </c>
    </row>
    <row r="1304" hidden="1" spans="2:6">
      <c r="B1304" t="str">
        <f t="shared" si="62"/>
        <v>42070203</v>
      </c>
      <c r="C1304" t="s">
        <v>6</v>
      </c>
      <c r="D1304" t="s">
        <v>28</v>
      </c>
      <c r="E1304" t="str">
        <f>"201712"</f>
        <v>201712</v>
      </c>
      <c r="F1304" t="s">
        <v>8</v>
      </c>
    </row>
    <row r="1305" hidden="1" spans="2:6">
      <c r="B1305" t="str">
        <f t="shared" si="62"/>
        <v>42070203</v>
      </c>
      <c r="C1305" t="s">
        <v>6</v>
      </c>
      <c r="D1305" t="s">
        <v>28</v>
      </c>
      <c r="E1305" t="str">
        <f>"201611"</f>
        <v>201611</v>
      </c>
      <c r="F1305" t="s">
        <v>8</v>
      </c>
    </row>
    <row r="1306" hidden="1" spans="2:6">
      <c r="B1306" t="str">
        <f t="shared" si="62"/>
        <v>42070203</v>
      </c>
      <c r="C1306" t="s">
        <v>6</v>
      </c>
      <c r="D1306" t="s">
        <v>28</v>
      </c>
      <c r="E1306" t="str">
        <f>"201604"</f>
        <v>201604</v>
      </c>
      <c r="F1306" t="s">
        <v>8</v>
      </c>
    </row>
    <row r="1307" hidden="1" spans="2:6">
      <c r="B1307" t="str">
        <f t="shared" si="62"/>
        <v>42070203</v>
      </c>
      <c r="C1307" t="s">
        <v>6</v>
      </c>
      <c r="D1307" t="s">
        <v>28</v>
      </c>
      <c r="E1307" t="str">
        <f>"201705"</f>
        <v>201705</v>
      </c>
      <c r="F1307" t="s">
        <v>8</v>
      </c>
    </row>
    <row r="1308" hidden="1" spans="2:6">
      <c r="B1308" t="str">
        <f t="shared" si="62"/>
        <v>42070203</v>
      </c>
      <c r="C1308" t="s">
        <v>6</v>
      </c>
      <c r="D1308" t="s">
        <v>28</v>
      </c>
      <c r="E1308" t="str">
        <f>"201506"</f>
        <v>201506</v>
      </c>
      <c r="F1308" t="s">
        <v>8</v>
      </c>
    </row>
    <row r="1309" hidden="1" spans="2:6">
      <c r="B1309" t="str">
        <f t="shared" si="62"/>
        <v>42070203</v>
      </c>
      <c r="C1309" t="s">
        <v>6</v>
      </c>
      <c r="D1309" t="s">
        <v>28</v>
      </c>
      <c r="E1309" t="str">
        <f>"201510"</f>
        <v>201510</v>
      </c>
      <c r="F1309" t="s">
        <v>8</v>
      </c>
    </row>
    <row r="1310" hidden="1" spans="2:6">
      <c r="B1310" t="str">
        <f t="shared" si="62"/>
        <v>42070203</v>
      </c>
      <c r="C1310" t="s">
        <v>6</v>
      </c>
      <c r="D1310" t="s">
        <v>28</v>
      </c>
      <c r="E1310" t="str">
        <f>"201409"</f>
        <v>201409</v>
      </c>
      <c r="F1310" t="s">
        <v>8</v>
      </c>
    </row>
    <row r="1311" hidden="1" spans="2:6">
      <c r="B1311" t="str">
        <f t="shared" si="62"/>
        <v>42070203</v>
      </c>
      <c r="C1311" t="s">
        <v>6</v>
      </c>
      <c r="D1311" t="s">
        <v>28</v>
      </c>
      <c r="E1311" t="str">
        <f>"201406"</f>
        <v>201406</v>
      </c>
      <c r="F1311" t="s">
        <v>8</v>
      </c>
    </row>
    <row r="1312" hidden="1" spans="2:6">
      <c r="B1312" t="str">
        <f t="shared" si="62"/>
        <v>42070203</v>
      </c>
      <c r="C1312" t="s">
        <v>6</v>
      </c>
      <c r="D1312" t="s">
        <v>28</v>
      </c>
      <c r="E1312" t="str">
        <f>"201412"</f>
        <v>201412</v>
      </c>
      <c r="F1312" t="s">
        <v>8</v>
      </c>
    </row>
    <row r="1313" hidden="1" spans="2:6">
      <c r="B1313" t="str">
        <f t="shared" si="62"/>
        <v>42070203</v>
      </c>
      <c r="C1313" t="s">
        <v>6</v>
      </c>
      <c r="D1313" t="s">
        <v>28</v>
      </c>
      <c r="E1313" t="str">
        <f>"201404"</f>
        <v>201404</v>
      </c>
      <c r="F1313" t="s">
        <v>8</v>
      </c>
    </row>
    <row r="1314" hidden="1" spans="2:6">
      <c r="B1314" t="str">
        <f t="shared" si="62"/>
        <v>42070203</v>
      </c>
      <c r="C1314" t="s">
        <v>6</v>
      </c>
      <c r="D1314" t="s">
        <v>28</v>
      </c>
      <c r="E1314" t="str">
        <f>"201411"</f>
        <v>201411</v>
      </c>
      <c r="F1314" t="s">
        <v>8</v>
      </c>
    </row>
    <row r="1315" hidden="1" spans="2:6">
      <c r="B1315" t="str">
        <f t="shared" si="62"/>
        <v>42070203</v>
      </c>
      <c r="C1315" t="s">
        <v>6</v>
      </c>
      <c r="D1315" t="s">
        <v>28</v>
      </c>
      <c r="E1315" t="str">
        <f>"201412"</f>
        <v>201412</v>
      </c>
      <c r="F1315" t="s">
        <v>8</v>
      </c>
    </row>
    <row r="1316" hidden="1" spans="2:6">
      <c r="B1316" t="str">
        <f t="shared" si="62"/>
        <v>42070203</v>
      </c>
      <c r="C1316" t="s">
        <v>6</v>
      </c>
      <c r="D1316" t="s">
        <v>28</v>
      </c>
      <c r="E1316" t="str">
        <f>"201001"</f>
        <v>201001</v>
      </c>
      <c r="F1316" t="s">
        <v>37</v>
      </c>
    </row>
    <row r="1317" hidden="1" spans="2:6">
      <c r="B1317" t="str">
        <f t="shared" si="62"/>
        <v>42070203</v>
      </c>
      <c r="C1317" t="s">
        <v>6</v>
      </c>
      <c r="D1317" t="s">
        <v>29</v>
      </c>
      <c r="E1317" t="str">
        <f>"201504"</f>
        <v>201504</v>
      </c>
      <c r="F1317" t="s">
        <v>8</v>
      </c>
    </row>
    <row r="1318" hidden="1" spans="2:6">
      <c r="B1318" t="str">
        <f t="shared" si="62"/>
        <v>42070203</v>
      </c>
      <c r="C1318" t="s">
        <v>6</v>
      </c>
      <c r="D1318" t="s">
        <v>29</v>
      </c>
      <c r="E1318" t="str">
        <f>"201211"</f>
        <v>201211</v>
      </c>
      <c r="F1318" t="s">
        <v>8</v>
      </c>
    </row>
    <row r="1319" hidden="1" spans="2:6">
      <c r="B1319" t="str">
        <f t="shared" si="62"/>
        <v>42070203</v>
      </c>
      <c r="C1319" t="s">
        <v>6</v>
      </c>
      <c r="D1319" t="s">
        <v>29</v>
      </c>
      <c r="E1319" t="str">
        <f>"201310"</f>
        <v>201310</v>
      </c>
      <c r="F1319" t="s">
        <v>8</v>
      </c>
    </row>
    <row r="1320" hidden="1" spans="2:6">
      <c r="B1320" t="str">
        <f t="shared" si="62"/>
        <v>42070203</v>
      </c>
      <c r="C1320" t="s">
        <v>6</v>
      </c>
      <c r="D1320" t="s">
        <v>29</v>
      </c>
      <c r="E1320" t="str">
        <f>"201008"</f>
        <v>201008</v>
      </c>
      <c r="F1320" t="s">
        <v>8</v>
      </c>
    </row>
    <row r="1321" hidden="1" spans="2:6">
      <c r="B1321" t="str">
        <f t="shared" si="62"/>
        <v>42070203</v>
      </c>
      <c r="C1321" t="s">
        <v>6</v>
      </c>
      <c r="D1321" t="s">
        <v>29</v>
      </c>
      <c r="E1321" t="str">
        <f>"201005"</f>
        <v>201005</v>
      </c>
      <c r="F1321" t="s">
        <v>8</v>
      </c>
    </row>
    <row r="1322" hidden="1" spans="2:6">
      <c r="B1322" t="str">
        <f t="shared" si="62"/>
        <v>42070203</v>
      </c>
      <c r="C1322" t="s">
        <v>6</v>
      </c>
      <c r="D1322" t="s">
        <v>29</v>
      </c>
      <c r="E1322" t="str">
        <f>"201107"</f>
        <v>201107</v>
      </c>
      <c r="F1322" t="s">
        <v>8</v>
      </c>
    </row>
    <row r="1323" hidden="1" spans="2:6">
      <c r="B1323" t="str">
        <f t="shared" si="62"/>
        <v>42070203</v>
      </c>
      <c r="C1323" t="s">
        <v>6</v>
      </c>
      <c r="D1323" t="s">
        <v>29</v>
      </c>
      <c r="E1323" t="str">
        <f t="shared" ref="E1323:E1330" si="65">"201001"</f>
        <v>201001</v>
      </c>
      <c r="F1323" t="s">
        <v>8</v>
      </c>
    </row>
    <row r="1324" hidden="1" spans="2:6">
      <c r="B1324" t="str">
        <f t="shared" si="62"/>
        <v>42070203</v>
      </c>
      <c r="C1324" t="s">
        <v>6</v>
      </c>
      <c r="D1324" t="s">
        <v>29</v>
      </c>
      <c r="E1324" t="str">
        <f t="shared" si="65"/>
        <v>201001</v>
      </c>
      <c r="F1324" t="s">
        <v>8</v>
      </c>
    </row>
    <row r="1325" hidden="1" spans="2:6">
      <c r="B1325" t="str">
        <f t="shared" si="62"/>
        <v>42070203</v>
      </c>
      <c r="C1325" t="s">
        <v>6</v>
      </c>
      <c r="D1325" t="s">
        <v>29</v>
      </c>
      <c r="E1325" t="str">
        <f t="shared" si="65"/>
        <v>201001</v>
      </c>
      <c r="F1325" t="s">
        <v>8</v>
      </c>
    </row>
    <row r="1326" hidden="1" spans="2:6">
      <c r="B1326" t="str">
        <f t="shared" si="62"/>
        <v>42070203</v>
      </c>
      <c r="C1326" t="s">
        <v>6</v>
      </c>
      <c r="D1326" t="s">
        <v>29</v>
      </c>
      <c r="E1326" t="str">
        <f t="shared" si="65"/>
        <v>201001</v>
      </c>
      <c r="F1326" t="s">
        <v>8</v>
      </c>
    </row>
    <row r="1327" hidden="1" spans="2:6">
      <c r="B1327" t="str">
        <f t="shared" si="62"/>
        <v>42070203</v>
      </c>
      <c r="C1327" t="s">
        <v>6</v>
      </c>
      <c r="D1327" t="s">
        <v>29</v>
      </c>
      <c r="E1327" t="str">
        <f t="shared" si="65"/>
        <v>201001</v>
      </c>
      <c r="F1327" t="s">
        <v>8</v>
      </c>
    </row>
    <row r="1328" hidden="1" spans="2:6">
      <c r="B1328" t="str">
        <f t="shared" si="62"/>
        <v>42070203</v>
      </c>
      <c r="C1328" t="s">
        <v>6</v>
      </c>
      <c r="D1328" t="s">
        <v>29</v>
      </c>
      <c r="E1328" t="str">
        <f t="shared" si="65"/>
        <v>201001</v>
      </c>
      <c r="F1328" t="s">
        <v>8</v>
      </c>
    </row>
    <row r="1329" hidden="1" spans="2:6">
      <c r="B1329" t="str">
        <f t="shared" si="62"/>
        <v>42070203</v>
      </c>
      <c r="C1329" t="s">
        <v>6</v>
      </c>
      <c r="D1329" t="s">
        <v>29</v>
      </c>
      <c r="E1329" t="str">
        <f t="shared" si="65"/>
        <v>201001</v>
      </c>
      <c r="F1329" t="s">
        <v>8</v>
      </c>
    </row>
    <row r="1330" hidden="1" spans="2:6">
      <c r="B1330" t="str">
        <f t="shared" si="62"/>
        <v>42070203</v>
      </c>
      <c r="C1330" t="s">
        <v>6</v>
      </c>
      <c r="D1330" t="s">
        <v>29</v>
      </c>
      <c r="E1330" t="str">
        <f t="shared" si="65"/>
        <v>201001</v>
      </c>
      <c r="F1330" t="s">
        <v>8</v>
      </c>
    </row>
    <row r="1331" hidden="1" spans="2:6">
      <c r="B1331" t="str">
        <f t="shared" si="62"/>
        <v>42070203</v>
      </c>
      <c r="C1331" t="s">
        <v>6</v>
      </c>
      <c r="D1331" t="s">
        <v>29</v>
      </c>
      <c r="E1331" t="str">
        <f>"202302"</f>
        <v>202302</v>
      </c>
      <c r="F1331" t="s">
        <v>8</v>
      </c>
    </row>
    <row r="1332" hidden="1" spans="2:6">
      <c r="B1332" t="str">
        <f t="shared" si="62"/>
        <v>42070203</v>
      </c>
      <c r="C1332" t="s">
        <v>6</v>
      </c>
      <c r="D1332" t="s">
        <v>29</v>
      </c>
      <c r="E1332" t="str">
        <f>"202210"</f>
        <v>202210</v>
      </c>
      <c r="F1332" t="s">
        <v>8</v>
      </c>
    </row>
    <row r="1333" hidden="1" spans="2:6">
      <c r="B1333" t="str">
        <f t="shared" si="62"/>
        <v>42070203</v>
      </c>
      <c r="C1333" t="s">
        <v>6</v>
      </c>
      <c r="D1333" t="s">
        <v>29</v>
      </c>
      <c r="E1333" t="str">
        <f>"202112"</f>
        <v>202112</v>
      </c>
      <c r="F1333" t="s">
        <v>8</v>
      </c>
    </row>
    <row r="1334" hidden="1" spans="2:6">
      <c r="B1334" t="str">
        <f t="shared" si="62"/>
        <v>42070203</v>
      </c>
      <c r="C1334" t="s">
        <v>6</v>
      </c>
      <c r="D1334" t="s">
        <v>29</v>
      </c>
      <c r="E1334" t="str">
        <f>"202207"</f>
        <v>202207</v>
      </c>
      <c r="F1334" t="s">
        <v>8</v>
      </c>
    </row>
    <row r="1335" hidden="1" spans="2:6">
      <c r="B1335" t="str">
        <f t="shared" si="62"/>
        <v>42070203</v>
      </c>
      <c r="C1335" t="s">
        <v>6</v>
      </c>
      <c r="D1335" t="s">
        <v>29</v>
      </c>
      <c r="E1335" t="str">
        <f>"202009"</f>
        <v>202009</v>
      </c>
      <c r="F1335" t="s">
        <v>8</v>
      </c>
    </row>
    <row r="1336" hidden="1" spans="2:6">
      <c r="B1336" t="str">
        <f t="shared" si="62"/>
        <v>42070203</v>
      </c>
      <c r="C1336" t="s">
        <v>6</v>
      </c>
      <c r="D1336" t="s">
        <v>29</v>
      </c>
      <c r="E1336" t="str">
        <f t="shared" ref="E1336:E1338" si="66">"201910"</f>
        <v>201910</v>
      </c>
      <c r="F1336" t="s">
        <v>8</v>
      </c>
    </row>
    <row r="1337" hidden="1" spans="2:6">
      <c r="B1337" t="str">
        <f t="shared" si="62"/>
        <v>42070203</v>
      </c>
      <c r="C1337" t="s">
        <v>6</v>
      </c>
      <c r="D1337" t="s">
        <v>29</v>
      </c>
      <c r="E1337" t="str">
        <f t="shared" si="66"/>
        <v>201910</v>
      </c>
      <c r="F1337" t="s">
        <v>8</v>
      </c>
    </row>
    <row r="1338" hidden="1" spans="2:6">
      <c r="B1338" t="str">
        <f t="shared" si="62"/>
        <v>42070203</v>
      </c>
      <c r="C1338" t="s">
        <v>6</v>
      </c>
      <c r="D1338" t="s">
        <v>29</v>
      </c>
      <c r="E1338" t="str">
        <f t="shared" si="66"/>
        <v>201910</v>
      </c>
      <c r="F1338" t="s">
        <v>8</v>
      </c>
    </row>
    <row r="1339" hidden="1" spans="2:6">
      <c r="B1339" t="str">
        <f t="shared" si="62"/>
        <v>42070203</v>
      </c>
      <c r="C1339" t="s">
        <v>6</v>
      </c>
      <c r="D1339" t="s">
        <v>29</v>
      </c>
      <c r="E1339" t="str">
        <f>"201811"</f>
        <v>201811</v>
      </c>
      <c r="F1339" t="s">
        <v>8</v>
      </c>
    </row>
    <row r="1340" hidden="1" spans="2:6">
      <c r="B1340" t="str">
        <f t="shared" si="62"/>
        <v>42070203</v>
      </c>
      <c r="C1340" t="s">
        <v>6</v>
      </c>
      <c r="D1340" t="s">
        <v>29</v>
      </c>
      <c r="E1340" t="str">
        <f>"201711"</f>
        <v>201711</v>
      </c>
      <c r="F1340" t="s">
        <v>8</v>
      </c>
    </row>
    <row r="1341" hidden="1" spans="2:6">
      <c r="B1341" t="str">
        <f t="shared" si="62"/>
        <v>42070203</v>
      </c>
      <c r="C1341" t="s">
        <v>6</v>
      </c>
      <c r="D1341" t="s">
        <v>29</v>
      </c>
      <c r="E1341" t="str">
        <f>"201712"</f>
        <v>201712</v>
      </c>
      <c r="F1341" t="s">
        <v>8</v>
      </c>
    </row>
    <row r="1342" hidden="1" spans="2:6">
      <c r="B1342" t="str">
        <f t="shared" si="62"/>
        <v>42070203</v>
      </c>
      <c r="C1342" t="s">
        <v>6</v>
      </c>
      <c r="D1342" t="s">
        <v>29</v>
      </c>
      <c r="E1342" t="str">
        <f>"201603"</f>
        <v>201603</v>
      </c>
      <c r="F1342" t="s">
        <v>8</v>
      </c>
    </row>
    <row r="1343" hidden="1" spans="2:6">
      <c r="B1343" t="str">
        <f t="shared" si="62"/>
        <v>42070203</v>
      </c>
      <c r="C1343" t="s">
        <v>6</v>
      </c>
      <c r="D1343" t="s">
        <v>29</v>
      </c>
      <c r="E1343" t="str">
        <f>"201512"</f>
        <v>201512</v>
      </c>
      <c r="F1343" t="s">
        <v>8</v>
      </c>
    </row>
    <row r="1344" hidden="1" spans="2:6">
      <c r="B1344" t="str">
        <f t="shared" si="62"/>
        <v>42070203</v>
      </c>
      <c r="C1344" t="s">
        <v>6</v>
      </c>
      <c r="D1344" t="s">
        <v>29</v>
      </c>
      <c r="E1344" t="str">
        <f>"201409"</f>
        <v>201409</v>
      </c>
      <c r="F1344" t="s">
        <v>8</v>
      </c>
    </row>
    <row r="1345" hidden="1" spans="2:6">
      <c r="B1345" t="str">
        <f t="shared" si="62"/>
        <v>42070203</v>
      </c>
      <c r="C1345" t="s">
        <v>6</v>
      </c>
      <c r="D1345" t="s">
        <v>29</v>
      </c>
      <c r="E1345" t="str">
        <f>"201404"</f>
        <v>201404</v>
      </c>
      <c r="F1345" t="s">
        <v>8</v>
      </c>
    </row>
    <row r="1346" hidden="1" spans="2:6">
      <c r="B1346" t="str">
        <f t="shared" si="62"/>
        <v>42070203</v>
      </c>
      <c r="C1346" t="s">
        <v>6</v>
      </c>
      <c r="D1346" t="s">
        <v>30</v>
      </c>
      <c r="E1346" t="str">
        <f>"201502"</f>
        <v>201502</v>
      </c>
      <c r="F1346" t="s">
        <v>8</v>
      </c>
    </row>
    <row r="1347" hidden="1" spans="2:6">
      <c r="B1347" t="str">
        <f t="shared" ref="B1347:B1410" si="67">"42070203"</f>
        <v>42070203</v>
      </c>
      <c r="C1347" t="s">
        <v>6</v>
      </c>
      <c r="D1347" t="s">
        <v>30</v>
      </c>
      <c r="E1347" t="str">
        <f>"201502"</f>
        <v>201502</v>
      </c>
      <c r="F1347" t="s">
        <v>8</v>
      </c>
    </row>
    <row r="1348" hidden="1" spans="2:6">
      <c r="B1348" t="str">
        <f t="shared" si="67"/>
        <v>42070203</v>
      </c>
      <c r="C1348" t="s">
        <v>6</v>
      </c>
      <c r="D1348" t="s">
        <v>30</v>
      </c>
      <c r="E1348" t="str">
        <f>"201312"</f>
        <v>201312</v>
      </c>
      <c r="F1348" t="s">
        <v>8</v>
      </c>
    </row>
    <row r="1349" hidden="1" spans="2:6">
      <c r="B1349" t="str">
        <f t="shared" si="67"/>
        <v>42070203</v>
      </c>
      <c r="C1349" t="s">
        <v>6</v>
      </c>
      <c r="D1349" t="s">
        <v>30</v>
      </c>
      <c r="E1349" t="str">
        <f>"201606"</f>
        <v>201606</v>
      </c>
      <c r="F1349" t="s">
        <v>8</v>
      </c>
    </row>
    <row r="1350" hidden="1" spans="2:6">
      <c r="B1350" t="str">
        <f t="shared" si="67"/>
        <v>42070203</v>
      </c>
      <c r="C1350" t="s">
        <v>6</v>
      </c>
      <c r="D1350" t="s">
        <v>30</v>
      </c>
      <c r="E1350" t="str">
        <f>"201202"</f>
        <v>201202</v>
      </c>
      <c r="F1350" t="s">
        <v>8</v>
      </c>
    </row>
    <row r="1351" hidden="1" spans="2:6">
      <c r="B1351" t="str">
        <f t="shared" si="67"/>
        <v>42070203</v>
      </c>
      <c r="C1351" t="s">
        <v>6</v>
      </c>
      <c r="D1351" t="s">
        <v>30</v>
      </c>
      <c r="E1351" t="str">
        <f>"201210"</f>
        <v>201210</v>
      </c>
      <c r="F1351" t="s">
        <v>8</v>
      </c>
    </row>
    <row r="1352" hidden="1" spans="2:6">
      <c r="B1352" t="str">
        <f t="shared" si="67"/>
        <v>42070203</v>
      </c>
      <c r="C1352" t="s">
        <v>6</v>
      </c>
      <c r="D1352" t="s">
        <v>30</v>
      </c>
      <c r="E1352" t="str">
        <f>"201211"</f>
        <v>201211</v>
      </c>
      <c r="F1352" t="s">
        <v>8</v>
      </c>
    </row>
    <row r="1353" hidden="1" spans="2:6">
      <c r="B1353" t="str">
        <f t="shared" si="67"/>
        <v>42070203</v>
      </c>
      <c r="C1353" t="s">
        <v>6</v>
      </c>
      <c r="D1353" t="s">
        <v>30</v>
      </c>
      <c r="E1353" t="str">
        <f>"201209"</f>
        <v>201209</v>
      </c>
      <c r="F1353" t="s">
        <v>8</v>
      </c>
    </row>
    <row r="1354" hidden="1" spans="2:6">
      <c r="B1354" t="str">
        <f t="shared" si="67"/>
        <v>42070203</v>
      </c>
      <c r="C1354" t="s">
        <v>6</v>
      </c>
      <c r="D1354" t="s">
        <v>30</v>
      </c>
      <c r="E1354" t="str">
        <f>"201304"</f>
        <v>201304</v>
      </c>
      <c r="F1354" t="s">
        <v>8</v>
      </c>
    </row>
    <row r="1355" hidden="1" spans="2:6">
      <c r="B1355" t="str">
        <f t="shared" si="67"/>
        <v>42070203</v>
      </c>
      <c r="C1355" t="s">
        <v>6</v>
      </c>
      <c r="D1355" t="s">
        <v>30</v>
      </c>
      <c r="E1355" t="str">
        <f>"201303"</f>
        <v>201303</v>
      </c>
      <c r="F1355" t="s">
        <v>8</v>
      </c>
    </row>
    <row r="1356" hidden="1" spans="2:6">
      <c r="B1356" t="str">
        <f t="shared" si="67"/>
        <v>42070203</v>
      </c>
      <c r="C1356" t="s">
        <v>6</v>
      </c>
      <c r="D1356" t="s">
        <v>30</v>
      </c>
      <c r="E1356" t="str">
        <f>"201310"</f>
        <v>201310</v>
      </c>
      <c r="F1356" t="s">
        <v>8</v>
      </c>
    </row>
    <row r="1357" hidden="1" spans="2:6">
      <c r="B1357" t="str">
        <f t="shared" si="67"/>
        <v>42070203</v>
      </c>
      <c r="C1357" t="s">
        <v>6</v>
      </c>
      <c r="D1357" t="s">
        <v>30</v>
      </c>
      <c r="E1357" t="str">
        <f>"201308"</f>
        <v>201308</v>
      </c>
      <c r="F1357" t="s">
        <v>8</v>
      </c>
    </row>
    <row r="1358" hidden="1" spans="2:6">
      <c r="B1358" t="str">
        <f t="shared" si="67"/>
        <v>42070203</v>
      </c>
      <c r="C1358" t="s">
        <v>6</v>
      </c>
      <c r="D1358" t="s">
        <v>30</v>
      </c>
      <c r="E1358" t="str">
        <f>"201011"</f>
        <v>201011</v>
      </c>
      <c r="F1358" t="s">
        <v>8</v>
      </c>
    </row>
    <row r="1359" hidden="1" spans="2:6">
      <c r="B1359" t="str">
        <f t="shared" si="67"/>
        <v>42070203</v>
      </c>
      <c r="C1359" t="s">
        <v>6</v>
      </c>
      <c r="D1359" t="s">
        <v>30</v>
      </c>
      <c r="E1359" t="str">
        <f>"201007"</f>
        <v>201007</v>
      </c>
      <c r="F1359" t="s">
        <v>8</v>
      </c>
    </row>
    <row r="1360" hidden="1" spans="2:6">
      <c r="B1360" t="str">
        <f t="shared" si="67"/>
        <v>42070203</v>
      </c>
      <c r="C1360" t="s">
        <v>6</v>
      </c>
      <c r="D1360" t="s">
        <v>30</v>
      </c>
      <c r="E1360" t="str">
        <f>"201101"</f>
        <v>201101</v>
      </c>
      <c r="F1360" t="s">
        <v>8</v>
      </c>
    </row>
    <row r="1361" hidden="1" spans="2:6">
      <c r="B1361" t="str">
        <f t="shared" si="67"/>
        <v>42070203</v>
      </c>
      <c r="C1361" t="s">
        <v>6</v>
      </c>
      <c r="D1361" t="s">
        <v>30</v>
      </c>
      <c r="E1361" t="str">
        <f>"201606"</f>
        <v>201606</v>
      </c>
      <c r="F1361" t="s">
        <v>8</v>
      </c>
    </row>
    <row r="1362" hidden="1" spans="2:6">
      <c r="B1362" t="str">
        <f t="shared" si="67"/>
        <v>42070203</v>
      </c>
      <c r="C1362" t="s">
        <v>6</v>
      </c>
      <c r="D1362" t="s">
        <v>30</v>
      </c>
      <c r="E1362" t="str">
        <f>"201605"</f>
        <v>201605</v>
      </c>
      <c r="F1362" t="s">
        <v>8</v>
      </c>
    </row>
    <row r="1363" hidden="1" spans="2:6">
      <c r="B1363" t="str">
        <f t="shared" si="67"/>
        <v>42070203</v>
      </c>
      <c r="C1363" t="s">
        <v>6</v>
      </c>
      <c r="D1363" t="s">
        <v>30</v>
      </c>
      <c r="E1363" t="str">
        <f>"201108"</f>
        <v>201108</v>
      </c>
      <c r="F1363" t="s">
        <v>8</v>
      </c>
    </row>
    <row r="1364" hidden="1" spans="2:6">
      <c r="B1364" t="str">
        <f t="shared" si="67"/>
        <v>42070203</v>
      </c>
      <c r="C1364" t="s">
        <v>6</v>
      </c>
      <c r="D1364" t="s">
        <v>30</v>
      </c>
      <c r="E1364" t="str">
        <f t="shared" ref="E1364:E1373" si="68">"201001"</f>
        <v>201001</v>
      </c>
      <c r="F1364" t="s">
        <v>8</v>
      </c>
    </row>
    <row r="1365" hidden="1" spans="2:6">
      <c r="B1365" t="str">
        <f t="shared" si="67"/>
        <v>42070203</v>
      </c>
      <c r="C1365" t="s">
        <v>6</v>
      </c>
      <c r="D1365" t="s">
        <v>30</v>
      </c>
      <c r="E1365" t="str">
        <f t="shared" si="68"/>
        <v>201001</v>
      </c>
      <c r="F1365" t="s">
        <v>8</v>
      </c>
    </row>
    <row r="1366" hidden="1" spans="2:6">
      <c r="B1366" t="str">
        <f t="shared" si="67"/>
        <v>42070203</v>
      </c>
      <c r="C1366" t="s">
        <v>6</v>
      </c>
      <c r="D1366" t="s">
        <v>30</v>
      </c>
      <c r="E1366" t="str">
        <f t="shared" si="68"/>
        <v>201001</v>
      </c>
      <c r="F1366" t="s">
        <v>8</v>
      </c>
    </row>
    <row r="1367" hidden="1" spans="2:6">
      <c r="B1367" t="str">
        <f t="shared" si="67"/>
        <v>42070203</v>
      </c>
      <c r="C1367" t="s">
        <v>6</v>
      </c>
      <c r="D1367" t="s">
        <v>30</v>
      </c>
      <c r="E1367" t="str">
        <f t="shared" si="68"/>
        <v>201001</v>
      </c>
      <c r="F1367" t="s">
        <v>8</v>
      </c>
    </row>
    <row r="1368" hidden="1" spans="2:6">
      <c r="B1368" t="str">
        <f t="shared" si="67"/>
        <v>42070203</v>
      </c>
      <c r="C1368" t="s">
        <v>6</v>
      </c>
      <c r="D1368" t="s">
        <v>30</v>
      </c>
      <c r="E1368" t="str">
        <f t="shared" si="68"/>
        <v>201001</v>
      </c>
      <c r="F1368" t="s">
        <v>8</v>
      </c>
    </row>
    <row r="1369" hidden="1" spans="2:6">
      <c r="B1369" t="str">
        <f t="shared" si="67"/>
        <v>42070203</v>
      </c>
      <c r="C1369" t="s">
        <v>6</v>
      </c>
      <c r="D1369" t="s">
        <v>30</v>
      </c>
      <c r="E1369" t="str">
        <f t="shared" si="68"/>
        <v>201001</v>
      </c>
      <c r="F1369" t="s">
        <v>8</v>
      </c>
    </row>
    <row r="1370" hidden="1" spans="2:6">
      <c r="B1370" t="str">
        <f t="shared" si="67"/>
        <v>42070203</v>
      </c>
      <c r="C1370" t="s">
        <v>6</v>
      </c>
      <c r="D1370" t="s">
        <v>30</v>
      </c>
      <c r="E1370" t="str">
        <f t="shared" si="68"/>
        <v>201001</v>
      </c>
      <c r="F1370" t="s">
        <v>8</v>
      </c>
    </row>
    <row r="1371" hidden="1" spans="2:6">
      <c r="B1371" t="str">
        <f t="shared" si="67"/>
        <v>42070203</v>
      </c>
      <c r="C1371" t="s">
        <v>6</v>
      </c>
      <c r="D1371" t="s">
        <v>30</v>
      </c>
      <c r="E1371" t="str">
        <f t="shared" si="68"/>
        <v>201001</v>
      </c>
      <c r="F1371" t="s">
        <v>8</v>
      </c>
    </row>
    <row r="1372" hidden="1" spans="2:6">
      <c r="B1372" t="str">
        <f t="shared" si="67"/>
        <v>42070203</v>
      </c>
      <c r="C1372" t="s">
        <v>6</v>
      </c>
      <c r="D1372" t="s">
        <v>30</v>
      </c>
      <c r="E1372" t="str">
        <f t="shared" si="68"/>
        <v>201001</v>
      </c>
      <c r="F1372" t="s">
        <v>8</v>
      </c>
    </row>
    <row r="1373" hidden="1" spans="2:6">
      <c r="B1373" t="str">
        <f t="shared" si="67"/>
        <v>42070203</v>
      </c>
      <c r="C1373" t="s">
        <v>6</v>
      </c>
      <c r="D1373" t="s">
        <v>30</v>
      </c>
      <c r="E1373" t="str">
        <f t="shared" si="68"/>
        <v>201001</v>
      </c>
      <c r="F1373" t="s">
        <v>8</v>
      </c>
    </row>
    <row r="1374" hidden="1" spans="2:6">
      <c r="B1374" t="str">
        <f t="shared" si="67"/>
        <v>42070203</v>
      </c>
      <c r="C1374" t="s">
        <v>6</v>
      </c>
      <c r="D1374" t="s">
        <v>30</v>
      </c>
      <c r="E1374" t="str">
        <f>"202301"</f>
        <v>202301</v>
      </c>
      <c r="F1374" t="s">
        <v>8</v>
      </c>
    </row>
    <row r="1375" hidden="1" spans="2:6">
      <c r="B1375" t="str">
        <f t="shared" si="67"/>
        <v>42070203</v>
      </c>
      <c r="C1375" t="s">
        <v>6</v>
      </c>
      <c r="D1375" t="s">
        <v>30</v>
      </c>
      <c r="E1375" t="str">
        <f>"202209"</f>
        <v>202209</v>
      </c>
      <c r="F1375" t="s">
        <v>8</v>
      </c>
    </row>
    <row r="1376" hidden="1" spans="2:6">
      <c r="B1376" t="str">
        <f t="shared" si="67"/>
        <v>42070203</v>
      </c>
      <c r="C1376" t="s">
        <v>6</v>
      </c>
      <c r="D1376" t="s">
        <v>30</v>
      </c>
      <c r="E1376" t="str">
        <f>"202108"</f>
        <v>202108</v>
      </c>
      <c r="F1376" t="s">
        <v>8</v>
      </c>
    </row>
    <row r="1377" hidden="1" spans="2:6">
      <c r="B1377" t="str">
        <f t="shared" si="67"/>
        <v>42070203</v>
      </c>
      <c r="C1377" t="s">
        <v>6</v>
      </c>
      <c r="D1377" t="s">
        <v>30</v>
      </c>
      <c r="E1377" t="str">
        <f>"202012"</f>
        <v>202012</v>
      </c>
      <c r="F1377" t="s">
        <v>8</v>
      </c>
    </row>
    <row r="1378" hidden="1" spans="2:6">
      <c r="B1378" t="str">
        <f t="shared" si="67"/>
        <v>42070203</v>
      </c>
      <c r="C1378" t="s">
        <v>6</v>
      </c>
      <c r="D1378" t="s">
        <v>30</v>
      </c>
      <c r="E1378" t="str">
        <f>"201807"</f>
        <v>201807</v>
      </c>
      <c r="F1378" t="s">
        <v>8</v>
      </c>
    </row>
    <row r="1379" hidden="1" spans="2:6">
      <c r="B1379" t="str">
        <f t="shared" si="67"/>
        <v>42070203</v>
      </c>
      <c r="C1379" t="s">
        <v>6</v>
      </c>
      <c r="D1379" t="s">
        <v>30</v>
      </c>
      <c r="E1379" t="str">
        <f>"201706"</f>
        <v>201706</v>
      </c>
      <c r="F1379" t="s">
        <v>8</v>
      </c>
    </row>
    <row r="1380" hidden="1" spans="2:6">
      <c r="B1380" t="str">
        <f t="shared" si="67"/>
        <v>42070203</v>
      </c>
      <c r="C1380" t="s">
        <v>6</v>
      </c>
      <c r="D1380" t="s">
        <v>30</v>
      </c>
      <c r="E1380" t="str">
        <f>"201708"</f>
        <v>201708</v>
      </c>
      <c r="F1380" t="s">
        <v>8</v>
      </c>
    </row>
    <row r="1381" hidden="1" spans="2:6">
      <c r="B1381" t="str">
        <f t="shared" si="67"/>
        <v>42070203</v>
      </c>
      <c r="C1381" t="s">
        <v>6</v>
      </c>
      <c r="D1381" t="s">
        <v>30</v>
      </c>
      <c r="E1381" t="str">
        <f>"201705"</f>
        <v>201705</v>
      </c>
      <c r="F1381" t="s">
        <v>8</v>
      </c>
    </row>
    <row r="1382" hidden="1" spans="2:6">
      <c r="B1382" t="str">
        <f t="shared" si="67"/>
        <v>42070203</v>
      </c>
      <c r="C1382" t="s">
        <v>6</v>
      </c>
      <c r="D1382" t="s">
        <v>30</v>
      </c>
      <c r="E1382" t="str">
        <f>"201607"</f>
        <v>201607</v>
      </c>
      <c r="F1382" t="s">
        <v>8</v>
      </c>
    </row>
    <row r="1383" hidden="1" spans="2:6">
      <c r="B1383" t="str">
        <f t="shared" si="67"/>
        <v>42070203</v>
      </c>
      <c r="C1383" t="s">
        <v>6</v>
      </c>
      <c r="D1383" t="s">
        <v>30</v>
      </c>
      <c r="E1383" t="str">
        <f>"201611"</f>
        <v>201611</v>
      </c>
      <c r="F1383" t="s">
        <v>8</v>
      </c>
    </row>
    <row r="1384" hidden="1" spans="2:6">
      <c r="B1384" t="str">
        <f t="shared" si="67"/>
        <v>42070203</v>
      </c>
      <c r="C1384" t="s">
        <v>6</v>
      </c>
      <c r="D1384" t="s">
        <v>30</v>
      </c>
      <c r="E1384" t="str">
        <f>"201602"</f>
        <v>201602</v>
      </c>
      <c r="F1384" t="s">
        <v>8</v>
      </c>
    </row>
    <row r="1385" hidden="1" spans="2:6">
      <c r="B1385" t="str">
        <f t="shared" si="67"/>
        <v>42070203</v>
      </c>
      <c r="C1385" t="s">
        <v>6</v>
      </c>
      <c r="D1385" t="s">
        <v>30</v>
      </c>
      <c r="E1385" t="str">
        <f>"201509"</f>
        <v>201509</v>
      </c>
      <c r="F1385" t="s">
        <v>8</v>
      </c>
    </row>
    <row r="1386" hidden="1" spans="2:6">
      <c r="B1386" t="str">
        <f t="shared" si="67"/>
        <v>42070203</v>
      </c>
      <c r="C1386" t="s">
        <v>6</v>
      </c>
      <c r="D1386" t="s">
        <v>30</v>
      </c>
      <c r="E1386" t="str">
        <f>"201508"</f>
        <v>201508</v>
      </c>
      <c r="F1386" t="s">
        <v>8</v>
      </c>
    </row>
    <row r="1387" hidden="1" spans="2:6">
      <c r="B1387" t="str">
        <f t="shared" si="67"/>
        <v>42070203</v>
      </c>
      <c r="C1387" t="s">
        <v>6</v>
      </c>
      <c r="D1387" t="s">
        <v>30</v>
      </c>
      <c r="E1387" t="str">
        <f>"201512"</f>
        <v>201512</v>
      </c>
      <c r="F1387" t="s">
        <v>8</v>
      </c>
    </row>
    <row r="1388" hidden="1" spans="2:6">
      <c r="B1388" t="str">
        <f t="shared" si="67"/>
        <v>42070203</v>
      </c>
      <c r="C1388" t="s">
        <v>6</v>
      </c>
      <c r="D1388" t="s">
        <v>30</v>
      </c>
      <c r="E1388" t="str">
        <f>"201412"</f>
        <v>201412</v>
      </c>
      <c r="F1388" t="s">
        <v>8</v>
      </c>
    </row>
    <row r="1389" hidden="1" spans="2:6">
      <c r="B1389" t="str">
        <f t="shared" si="67"/>
        <v>42070203</v>
      </c>
      <c r="C1389" t="s">
        <v>6</v>
      </c>
      <c r="D1389" t="s">
        <v>31</v>
      </c>
      <c r="E1389" t="str">
        <f>"201901"</f>
        <v>201901</v>
      </c>
      <c r="F1389" t="s">
        <v>8</v>
      </c>
    </row>
    <row r="1390" hidden="1" spans="2:6">
      <c r="B1390" t="str">
        <f t="shared" si="67"/>
        <v>42070203</v>
      </c>
      <c r="C1390" t="s">
        <v>6</v>
      </c>
      <c r="D1390" t="s">
        <v>31</v>
      </c>
      <c r="E1390" t="str">
        <f>"201205"</f>
        <v>201205</v>
      </c>
      <c r="F1390" t="s">
        <v>8</v>
      </c>
    </row>
    <row r="1391" hidden="1" spans="2:6">
      <c r="B1391" t="str">
        <f t="shared" si="67"/>
        <v>42070203</v>
      </c>
      <c r="C1391" t="s">
        <v>6</v>
      </c>
      <c r="D1391" t="s">
        <v>31</v>
      </c>
      <c r="E1391" t="str">
        <f>"201204"</f>
        <v>201204</v>
      </c>
      <c r="F1391" t="s">
        <v>8</v>
      </c>
    </row>
    <row r="1392" hidden="1" spans="2:6">
      <c r="B1392" t="str">
        <f t="shared" si="67"/>
        <v>42070203</v>
      </c>
      <c r="C1392" t="s">
        <v>6</v>
      </c>
      <c r="D1392" t="s">
        <v>31</v>
      </c>
      <c r="E1392" t="str">
        <f>"201203"</f>
        <v>201203</v>
      </c>
      <c r="F1392" t="s">
        <v>8</v>
      </c>
    </row>
    <row r="1393" hidden="1" spans="2:6">
      <c r="B1393" t="str">
        <f t="shared" si="67"/>
        <v>42070203</v>
      </c>
      <c r="C1393" t="s">
        <v>6</v>
      </c>
      <c r="D1393" t="s">
        <v>31</v>
      </c>
      <c r="E1393" t="str">
        <f>"201202"</f>
        <v>201202</v>
      </c>
      <c r="F1393" t="s">
        <v>8</v>
      </c>
    </row>
    <row r="1394" hidden="1" spans="2:6">
      <c r="B1394" t="str">
        <f t="shared" si="67"/>
        <v>42070203</v>
      </c>
      <c r="C1394" t="s">
        <v>6</v>
      </c>
      <c r="D1394" t="s">
        <v>31</v>
      </c>
      <c r="E1394" t="str">
        <f>"201210"</f>
        <v>201210</v>
      </c>
      <c r="F1394" t="s">
        <v>8</v>
      </c>
    </row>
    <row r="1395" hidden="1" spans="2:6">
      <c r="B1395" t="str">
        <f t="shared" si="67"/>
        <v>42070203</v>
      </c>
      <c r="C1395" t="s">
        <v>6</v>
      </c>
      <c r="D1395" t="s">
        <v>31</v>
      </c>
      <c r="E1395" t="str">
        <f>"201210"</f>
        <v>201210</v>
      </c>
      <c r="F1395" t="s">
        <v>8</v>
      </c>
    </row>
    <row r="1396" hidden="1" spans="2:6">
      <c r="B1396" t="str">
        <f t="shared" si="67"/>
        <v>42070203</v>
      </c>
      <c r="C1396" t="s">
        <v>6</v>
      </c>
      <c r="D1396" t="s">
        <v>31</v>
      </c>
      <c r="E1396" t="str">
        <f>"201305"</f>
        <v>201305</v>
      </c>
      <c r="F1396" t="s">
        <v>8</v>
      </c>
    </row>
    <row r="1397" hidden="1" spans="2:6">
      <c r="B1397" t="str">
        <f t="shared" si="67"/>
        <v>42070203</v>
      </c>
      <c r="C1397" t="s">
        <v>6</v>
      </c>
      <c r="D1397" t="s">
        <v>31</v>
      </c>
      <c r="E1397" t="str">
        <f>"201307"</f>
        <v>201307</v>
      </c>
      <c r="F1397" t="s">
        <v>8</v>
      </c>
    </row>
    <row r="1398" hidden="1" spans="2:6">
      <c r="B1398" t="str">
        <f t="shared" si="67"/>
        <v>42070203</v>
      </c>
      <c r="C1398" t="s">
        <v>6</v>
      </c>
      <c r="D1398" t="s">
        <v>31</v>
      </c>
      <c r="E1398" t="str">
        <f>"201306"</f>
        <v>201306</v>
      </c>
      <c r="F1398" t="s">
        <v>8</v>
      </c>
    </row>
    <row r="1399" hidden="1" spans="2:6">
      <c r="B1399" t="str">
        <f t="shared" si="67"/>
        <v>42070203</v>
      </c>
      <c r="C1399" t="s">
        <v>6</v>
      </c>
      <c r="D1399" t="s">
        <v>31</v>
      </c>
      <c r="E1399" t="str">
        <f>"201012"</f>
        <v>201012</v>
      </c>
      <c r="F1399" t="s">
        <v>8</v>
      </c>
    </row>
    <row r="1400" hidden="1" spans="2:6">
      <c r="B1400" t="str">
        <f t="shared" si="67"/>
        <v>42070203</v>
      </c>
      <c r="C1400" t="s">
        <v>6</v>
      </c>
      <c r="D1400" t="s">
        <v>31</v>
      </c>
      <c r="E1400" t="str">
        <f>"201009"</f>
        <v>201009</v>
      </c>
      <c r="F1400" t="s">
        <v>8</v>
      </c>
    </row>
    <row r="1401" hidden="1" spans="2:6">
      <c r="B1401" t="str">
        <f t="shared" si="67"/>
        <v>42070203</v>
      </c>
      <c r="C1401" t="s">
        <v>6</v>
      </c>
      <c r="D1401" t="s">
        <v>31</v>
      </c>
      <c r="E1401" t="str">
        <f>"201201"</f>
        <v>201201</v>
      </c>
      <c r="F1401" t="s">
        <v>8</v>
      </c>
    </row>
    <row r="1402" hidden="1" spans="2:6">
      <c r="B1402" t="str">
        <f t="shared" si="67"/>
        <v>42070203</v>
      </c>
      <c r="C1402" t="s">
        <v>6</v>
      </c>
      <c r="D1402" t="s">
        <v>31</v>
      </c>
      <c r="E1402" t="str">
        <f>"201102"</f>
        <v>201102</v>
      </c>
      <c r="F1402" t="s">
        <v>8</v>
      </c>
    </row>
    <row r="1403" hidden="1" spans="2:6">
      <c r="B1403" t="str">
        <f t="shared" si="67"/>
        <v>42070203</v>
      </c>
      <c r="C1403" t="s">
        <v>6</v>
      </c>
      <c r="D1403" t="s">
        <v>31</v>
      </c>
      <c r="E1403" t="str">
        <f t="shared" ref="E1403:E1419" si="69">"201001"</f>
        <v>201001</v>
      </c>
      <c r="F1403" t="s">
        <v>8</v>
      </c>
    </row>
    <row r="1404" hidden="1" spans="2:6">
      <c r="B1404" t="str">
        <f t="shared" si="67"/>
        <v>42070203</v>
      </c>
      <c r="C1404" t="s">
        <v>6</v>
      </c>
      <c r="D1404" t="s">
        <v>31</v>
      </c>
      <c r="E1404" t="str">
        <f t="shared" si="69"/>
        <v>201001</v>
      </c>
      <c r="F1404" t="s">
        <v>8</v>
      </c>
    </row>
    <row r="1405" hidden="1" spans="2:6">
      <c r="B1405" t="str">
        <f t="shared" si="67"/>
        <v>42070203</v>
      </c>
      <c r="C1405" t="s">
        <v>6</v>
      </c>
      <c r="D1405" t="s">
        <v>31</v>
      </c>
      <c r="E1405" t="str">
        <f t="shared" si="69"/>
        <v>201001</v>
      </c>
      <c r="F1405" t="s">
        <v>8</v>
      </c>
    </row>
    <row r="1406" hidden="1" spans="2:6">
      <c r="B1406" t="str">
        <f t="shared" si="67"/>
        <v>42070203</v>
      </c>
      <c r="C1406" t="s">
        <v>6</v>
      </c>
      <c r="D1406" t="s">
        <v>31</v>
      </c>
      <c r="E1406" t="str">
        <f t="shared" si="69"/>
        <v>201001</v>
      </c>
      <c r="F1406" t="s">
        <v>8</v>
      </c>
    </row>
    <row r="1407" hidden="1" spans="2:6">
      <c r="B1407" t="str">
        <f t="shared" si="67"/>
        <v>42070203</v>
      </c>
      <c r="C1407" t="s">
        <v>6</v>
      </c>
      <c r="D1407" t="s">
        <v>31</v>
      </c>
      <c r="E1407" t="str">
        <f t="shared" si="69"/>
        <v>201001</v>
      </c>
      <c r="F1407" t="s">
        <v>8</v>
      </c>
    </row>
    <row r="1408" hidden="1" spans="2:6">
      <c r="B1408" t="str">
        <f t="shared" si="67"/>
        <v>42070203</v>
      </c>
      <c r="C1408" t="s">
        <v>6</v>
      </c>
      <c r="D1408" t="s">
        <v>31</v>
      </c>
      <c r="E1408" t="str">
        <f t="shared" si="69"/>
        <v>201001</v>
      </c>
      <c r="F1408" t="s">
        <v>8</v>
      </c>
    </row>
    <row r="1409" hidden="1" spans="2:6">
      <c r="B1409" t="str">
        <f t="shared" si="67"/>
        <v>42070203</v>
      </c>
      <c r="C1409" t="s">
        <v>6</v>
      </c>
      <c r="D1409" t="s">
        <v>31</v>
      </c>
      <c r="E1409" t="str">
        <f t="shared" si="69"/>
        <v>201001</v>
      </c>
      <c r="F1409" t="s">
        <v>8</v>
      </c>
    </row>
    <row r="1410" hidden="1" spans="2:6">
      <c r="B1410" t="str">
        <f t="shared" si="67"/>
        <v>42070203</v>
      </c>
      <c r="C1410" t="s">
        <v>6</v>
      </c>
      <c r="D1410" t="s">
        <v>31</v>
      </c>
      <c r="E1410" t="str">
        <f t="shared" si="69"/>
        <v>201001</v>
      </c>
      <c r="F1410" t="s">
        <v>8</v>
      </c>
    </row>
    <row r="1411" hidden="1" spans="2:6">
      <c r="B1411" t="str">
        <f t="shared" ref="B1411:B1474" si="70">"42070203"</f>
        <v>42070203</v>
      </c>
      <c r="C1411" t="s">
        <v>6</v>
      </c>
      <c r="D1411" t="s">
        <v>31</v>
      </c>
      <c r="E1411" t="str">
        <f t="shared" si="69"/>
        <v>201001</v>
      </c>
      <c r="F1411" t="s">
        <v>8</v>
      </c>
    </row>
    <row r="1412" hidden="1" spans="2:6">
      <c r="B1412" t="str">
        <f t="shared" si="70"/>
        <v>42070203</v>
      </c>
      <c r="C1412" t="s">
        <v>6</v>
      </c>
      <c r="D1412" t="s">
        <v>31</v>
      </c>
      <c r="E1412" t="str">
        <f t="shared" si="69"/>
        <v>201001</v>
      </c>
      <c r="F1412" t="s">
        <v>8</v>
      </c>
    </row>
    <row r="1413" hidden="1" spans="2:6">
      <c r="B1413" t="str">
        <f t="shared" si="70"/>
        <v>42070203</v>
      </c>
      <c r="C1413" t="s">
        <v>6</v>
      </c>
      <c r="D1413" t="s">
        <v>31</v>
      </c>
      <c r="E1413" t="str">
        <f t="shared" si="69"/>
        <v>201001</v>
      </c>
      <c r="F1413" t="s">
        <v>8</v>
      </c>
    </row>
    <row r="1414" hidden="1" spans="2:6">
      <c r="B1414" t="str">
        <f t="shared" si="70"/>
        <v>42070203</v>
      </c>
      <c r="C1414" t="s">
        <v>6</v>
      </c>
      <c r="D1414" t="s">
        <v>31</v>
      </c>
      <c r="E1414" t="str">
        <f t="shared" si="69"/>
        <v>201001</v>
      </c>
      <c r="F1414" t="s">
        <v>8</v>
      </c>
    </row>
    <row r="1415" hidden="1" spans="2:6">
      <c r="B1415" t="str">
        <f t="shared" si="70"/>
        <v>42070203</v>
      </c>
      <c r="C1415" t="s">
        <v>6</v>
      </c>
      <c r="D1415" t="s">
        <v>31</v>
      </c>
      <c r="E1415" t="str">
        <f t="shared" si="69"/>
        <v>201001</v>
      </c>
      <c r="F1415" t="s">
        <v>8</v>
      </c>
    </row>
    <row r="1416" hidden="1" spans="2:6">
      <c r="B1416" t="str">
        <f t="shared" si="70"/>
        <v>42070203</v>
      </c>
      <c r="C1416" t="s">
        <v>6</v>
      </c>
      <c r="D1416" t="s">
        <v>31</v>
      </c>
      <c r="E1416" t="str">
        <f t="shared" si="69"/>
        <v>201001</v>
      </c>
      <c r="F1416" t="s">
        <v>8</v>
      </c>
    </row>
    <row r="1417" hidden="1" spans="2:6">
      <c r="B1417" t="str">
        <f t="shared" si="70"/>
        <v>42070203</v>
      </c>
      <c r="C1417" t="s">
        <v>6</v>
      </c>
      <c r="D1417" t="s">
        <v>31</v>
      </c>
      <c r="E1417" t="str">
        <f t="shared" si="69"/>
        <v>201001</v>
      </c>
      <c r="F1417" t="s">
        <v>8</v>
      </c>
    </row>
    <row r="1418" hidden="1" spans="2:6">
      <c r="B1418" t="str">
        <f t="shared" si="70"/>
        <v>42070203</v>
      </c>
      <c r="C1418" t="s">
        <v>6</v>
      </c>
      <c r="D1418" t="s">
        <v>31</v>
      </c>
      <c r="E1418" t="str">
        <f t="shared" si="69"/>
        <v>201001</v>
      </c>
      <c r="F1418" t="s">
        <v>8</v>
      </c>
    </row>
    <row r="1419" hidden="1" spans="2:6">
      <c r="B1419" t="str">
        <f t="shared" si="70"/>
        <v>42070203</v>
      </c>
      <c r="C1419" t="s">
        <v>6</v>
      </c>
      <c r="D1419" t="s">
        <v>31</v>
      </c>
      <c r="E1419" t="str">
        <f t="shared" si="69"/>
        <v>201001</v>
      </c>
      <c r="F1419" t="s">
        <v>8</v>
      </c>
    </row>
    <row r="1420" hidden="1" spans="2:6">
      <c r="B1420" t="str">
        <f t="shared" si="70"/>
        <v>42070203</v>
      </c>
      <c r="C1420" t="s">
        <v>6</v>
      </c>
      <c r="D1420" t="s">
        <v>31</v>
      </c>
      <c r="E1420" t="str">
        <f>"202301"</f>
        <v>202301</v>
      </c>
      <c r="F1420" t="s">
        <v>8</v>
      </c>
    </row>
    <row r="1421" hidden="1" spans="2:6">
      <c r="B1421" t="str">
        <f t="shared" si="70"/>
        <v>42070203</v>
      </c>
      <c r="C1421" t="s">
        <v>6</v>
      </c>
      <c r="D1421" t="s">
        <v>31</v>
      </c>
      <c r="E1421" t="str">
        <f>"202204"</f>
        <v>202204</v>
      </c>
      <c r="F1421" t="s">
        <v>8</v>
      </c>
    </row>
    <row r="1422" hidden="1" spans="2:6">
      <c r="B1422" t="str">
        <f t="shared" si="70"/>
        <v>42070203</v>
      </c>
      <c r="C1422" t="s">
        <v>6</v>
      </c>
      <c r="D1422" t="s">
        <v>31</v>
      </c>
      <c r="E1422" t="str">
        <f>"202211"</f>
        <v>202211</v>
      </c>
      <c r="F1422" t="s">
        <v>8</v>
      </c>
    </row>
    <row r="1423" hidden="1" spans="2:6">
      <c r="B1423" t="str">
        <f t="shared" si="70"/>
        <v>42070203</v>
      </c>
      <c r="C1423" t="s">
        <v>6</v>
      </c>
      <c r="D1423" t="s">
        <v>31</v>
      </c>
      <c r="E1423" t="str">
        <f>"202206"</f>
        <v>202206</v>
      </c>
      <c r="F1423" t="s">
        <v>8</v>
      </c>
    </row>
    <row r="1424" hidden="1" spans="2:6">
      <c r="B1424" t="str">
        <f t="shared" si="70"/>
        <v>42070203</v>
      </c>
      <c r="C1424" t="s">
        <v>6</v>
      </c>
      <c r="D1424" t="s">
        <v>31</v>
      </c>
      <c r="E1424" t="str">
        <f>"202204"</f>
        <v>202204</v>
      </c>
      <c r="F1424" t="s">
        <v>8</v>
      </c>
    </row>
    <row r="1425" hidden="1" spans="2:6">
      <c r="B1425" t="str">
        <f t="shared" si="70"/>
        <v>42070203</v>
      </c>
      <c r="C1425" t="s">
        <v>6</v>
      </c>
      <c r="D1425" t="s">
        <v>31</v>
      </c>
      <c r="E1425" t="str">
        <f>"202106"</f>
        <v>202106</v>
      </c>
      <c r="F1425" t="s">
        <v>8</v>
      </c>
    </row>
    <row r="1426" hidden="1" spans="2:6">
      <c r="B1426" t="str">
        <f t="shared" si="70"/>
        <v>42070203</v>
      </c>
      <c r="C1426" t="s">
        <v>6</v>
      </c>
      <c r="D1426" t="s">
        <v>31</v>
      </c>
      <c r="E1426" t="str">
        <f>"202105"</f>
        <v>202105</v>
      </c>
      <c r="F1426" t="s">
        <v>8</v>
      </c>
    </row>
    <row r="1427" hidden="1" spans="2:6">
      <c r="B1427" t="str">
        <f t="shared" si="70"/>
        <v>42070203</v>
      </c>
      <c r="C1427" t="s">
        <v>6</v>
      </c>
      <c r="D1427" t="s">
        <v>31</v>
      </c>
      <c r="E1427" t="str">
        <f>"202109"</f>
        <v>202109</v>
      </c>
      <c r="F1427" t="s">
        <v>8</v>
      </c>
    </row>
    <row r="1428" hidden="1" spans="2:6">
      <c r="B1428" t="str">
        <f t="shared" si="70"/>
        <v>42070203</v>
      </c>
      <c r="C1428" t="s">
        <v>6</v>
      </c>
      <c r="D1428" t="s">
        <v>31</v>
      </c>
      <c r="E1428" t="str">
        <f>"202108"</f>
        <v>202108</v>
      </c>
      <c r="F1428" t="s">
        <v>8</v>
      </c>
    </row>
    <row r="1429" hidden="1" spans="2:6">
      <c r="B1429" t="str">
        <f t="shared" si="70"/>
        <v>42070203</v>
      </c>
      <c r="C1429" t="s">
        <v>6</v>
      </c>
      <c r="D1429" t="s">
        <v>31</v>
      </c>
      <c r="E1429" t="str">
        <f>"202109"</f>
        <v>202109</v>
      </c>
      <c r="F1429" t="s">
        <v>8</v>
      </c>
    </row>
    <row r="1430" hidden="1" spans="2:6">
      <c r="B1430" t="str">
        <f t="shared" si="70"/>
        <v>42070203</v>
      </c>
      <c r="C1430" t="s">
        <v>6</v>
      </c>
      <c r="D1430" t="s">
        <v>31</v>
      </c>
      <c r="E1430" t="str">
        <f>"201906"</f>
        <v>201906</v>
      </c>
      <c r="F1430" t="s">
        <v>8</v>
      </c>
    </row>
    <row r="1431" hidden="1" spans="2:6">
      <c r="B1431" t="str">
        <f t="shared" si="70"/>
        <v>42070203</v>
      </c>
      <c r="C1431" t="s">
        <v>6</v>
      </c>
      <c r="D1431" t="s">
        <v>31</v>
      </c>
      <c r="E1431" t="str">
        <f>"202006"</f>
        <v>202006</v>
      </c>
      <c r="F1431" t="s">
        <v>8</v>
      </c>
    </row>
    <row r="1432" hidden="1" spans="2:6">
      <c r="B1432" t="str">
        <f t="shared" si="70"/>
        <v>42070203</v>
      </c>
      <c r="C1432" t="s">
        <v>6</v>
      </c>
      <c r="D1432" t="s">
        <v>31</v>
      </c>
      <c r="E1432" t="str">
        <f>"202007"</f>
        <v>202007</v>
      </c>
      <c r="F1432" t="s">
        <v>8</v>
      </c>
    </row>
    <row r="1433" hidden="1" spans="2:6">
      <c r="B1433" t="str">
        <f t="shared" si="70"/>
        <v>42070203</v>
      </c>
      <c r="C1433" t="s">
        <v>6</v>
      </c>
      <c r="D1433" t="s">
        <v>31</v>
      </c>
      <c r="E1433" t="str">
        <f>"202102"</f>
        <v>202102</v>
      </c>
      <c r="F1433" t="s">
        <v>8</v>
      </c>
    </row>
    <row r="1434" hidden="1" spans="2:6">
      <c r="B1434" t="str">
        <f t="shared" si="70"/>
        <v>42070203</v>
      </c>
      <c r="C1434" t="s">
        <v>6</v>
      </c>
      <c r="D1434" t="s">
        <v>31</v>
      </c>
      <c r="E1434" t="str">
        <f>"201911"</f>
        <v>201911</v>
      </c>
      <c r="F1434" t="s">
        <v>8</v>
      </c>
    </row>
    <row r="1435" hidden="1" spans="2:6">
      <c r="B1435" t="str">
        <f t="shared" si="70"/>
        <v>42070203</v>
      </c>
      <c r="C1435" t="s">
        <v>6</v>
      </c>
      <c r="D1435" t="s">
        <v>31</v>
      </c>
      <c r="E1435" t="str">
        <f>"201906"</f>
        <v>201906</v>
      </c>
      <c r="F1435" t="s">
        <v>8</v>
      </c>
    </row>
    <row r="1436" hidden="1" spans="2:6">
      <c r="B1436" t="str">
        <f t="shared" si="70"/>
        <v>42070203</v>
      </c>
      <c r="C1436" t="s">
        <v>6</v>
      </c>
      <c r="D1436" t="s">
        <v>31</v>
      </c>
      <c r="E1436" t="str">
        <f>"201911"</f>
        <v>201911</v>
      </c>
      <c r="F1436" t="s">
        <v>8</v>
      </c>
    </row>
    <row r="1437" hidden="1" spans="2:6">
      <c r="B1437" t="str">
        <f t="shared" si="70"/>
        <v>42070203</v>
      </c>
      <c r="C1437" t="s">
        <v>6</v>
      </c>
      <c r="D1437" t="s">
        <v>31</v>
      </c>
      <c r="E1437" t="str">
        <f>"201809"</f>
        <v>201809</v>
      </c>
      <c r="F1437" t="s">
        <v>8</v>
      </c>
    </row>
    <row r="1438" hidden="1" spans="2:6">
      <c r="B1438" t="str">
        <f t="shared" si="70"/>
        <v>42070203</v>
      </c>
      <c r="C1438" t="s">
        <v>6</v>
      </c>
      <c r="D1438" t="s">
        <v>31</v>
      </c>
      <c r="E1438" t="str">
        <f>"201810"</f>
        <v>201810</v>
      </c>
      <c r="F1438" t="s">
        <v>8</v>
      </c>
    </row>
    <row r="1439" hidden="1" spans="2:6">
      <c r="B1439" t="str">
        <f t="shared" si="70"/>
        <v>42070203</v>
      </c>
      <c r="C1439" t="s">
        <v>6</v>
      </c>
      <c r="D1439" t="s">
        <v>31</v>
      </c>
      <c r="E1439" t="str">
        <f>"201704"</f>
        <v>201704</v>
      </c>
      <c r="F1439" t="s">
        <v>8</v>
      </c>
    </row>
    <row r="1440" hidden="1" spans="2:6">
      <c r="B1440" t="str">
        <f t="shared" si="70"/>
        <v>42070203</v>
      </c>
      <c r="C1440" t="s">
        <v>6</v>
      </c>
      <c r="D1440" t="s">
        <v>31</v>
      </c>
      <c r="E1440" t="str">
        <f>"201704"</f>
        <v>201704</v>
      </c>
      <c r="F1440" t="s">
        <v>8</v>
      </c>
    </row>
    <row r="1441" hidden="1" spans="2:6">
      <c r="B1441" t="str">
        <f t="shared" si="70"/>
        <v>42070203</v>
      </c>
      <c r="C1441" t="s">
        <v>6</v>
      </c>
      <c r="D1441" t="s">
        <v>31</v>
      </c>
      <c r="E1441" t="str">
        <f>"201802"</f>
        <v>201802</v>
      </c>
      <c r="F1441" t="s">
        <v>8</v>
      </c>
    </row>
    <row r="1442" hidden="1" spans="2:6">
      <c r="B1442" t="str">
        <f t="shared" si="70"/>
        <v>42070203</v>
      </c>
      <c r="C1442" t="s">
        <v>6</v>
      </c>
      <c r="D1442" t="s">
        <v>31</v>
      </c>
      <c r="E1442" t="str">
        <f>"201609"</f>
        <v>201609</v>
      </c>
      <c r="F1442" t="s">
        <v>8</v>
      </c>
    </row>
    <row r="1443" hidden="1" spans="2:6">
      <c r="B1443" t="str">
        <f t="shared" si="70"/>
        <v>42070203</v>
      </c>
      <c r="C1443" t="s">
        <v>6</v>
      </c>
      <c r="D1443" t="s">
        <v>31</v>
      </c>
      <c r="E1443" t="str">
        <f>"201602"</f>
        <v>201602</v>
      </c>
      <c r="F1443" t="s">
        <v>8</v>
      </c>
    </row>
    <row r="1444" hidden="1" spans="2:6">
      <c r="B1444" t="str">
        <f t="shared" si="70"/>
        <v>42070203</v>
      </c>
      <c r="C1444" t="s">
        <v>6</v>
      </c>
      <c r="D1444" t="s">
        <v>31</v>
      </c>
      <c r="E1444" t="str">
        <f>"201610"</f>
        <v>201610</v>
      </c>
      <c r="F1444" t="s">
        <v>8</v>
      </c>
    </row>
    <row r="1445" hidden="1" spans="2:6">
      <c r="B1445" t="str">
        <f t="shared" si="70"/>
        <v>42070203</v>
      </c>
      <c r="C1445" t="s">
        <v>6</v>
      </c>
      <c r="D1445" t="s">
        <v>31</v>
      </c>
      <c r="E1445" t="str">
        <f>"201512"</f>
        <v>201512</v>
      </c>
      <c r="F1445" t="s">
        <v>8</v>
      </c>
    </row>
    <row r="1446" hidden="1" spans="2:6">
      <c r="B1446" t="str">
        <f t="shared" si="70"/>
        <v>42070203</v>
      </c>
      <c r="C1446" t="s">
        <v>6</v>
      </c>
      <c r="D1446" t="s">
        <v>31</v>
      </c>
      <c r="E1446" t="str">
        <f>"201407"</f>
        <v>201407</v>
      </c>
      <c r="F1446" t="s">
        <v>8</v>
      </c>
    </row>
    <row r="1447" hidden="1" spans="2:6">
      <c r="B1447" t="str">
        <f t="shared" si="70"/>
        <v>42070203</v>
      </c>
      <c r="C1447" t="s">
        <v>6</v>
      </c>
      <c r="D1447" t="s">
        <v>31</v>
      </c>
      <c r="E1447" t="str">
        <f>"201407"</f>
        <v>201407</v>
      </c>
      <c r="F1447" t="s">
        <v>8</v>
      </c>
    </row>
    <row r="1448" hidden="1" spans="2:6">
      <c r="B1448" t="str">
        <f t="shared" si="70"/>
        <v>42070203</v>
      </c>
      <c r="C1448" t="s">
        <v>6</v>
      </c>
      <c r="D1448" t="s">
        <v>31</v>
      </c>
      <c r="E1448" t="str">
        <f>"201408"</f>
        <v>201408</v>
      </c>
      <c r="F1448" t="s">
        <v>8</v>
      </c>
    </row>
    <row r="1449" hidden="1" spans="2:6">
      <c r="B1449" t="str">
        <f t="shared" si="70"/>
        <v>42070203</v>
      </c>
      <c r="C1449" t="s">
        <v>6</v>
      </c>
      <c r="D1449" t="s">
        <v>31</v>
      </c>
      <c r="E1449" t="str">
        <f>"201001"</f>
        <v>201001</v>
      </c>
      <c r="F1449" t="s">
        <v>37</v>
      </c>
    </row>
    <row r="1450" hidden="1" spans="2:6">
      <c r="B1450" t="str">
        <f t="shared" si="70"/>
        <v>42070203</v>
      </c>
      <c r="C1450" t="s">
        <v>6</v>
      </c>
      <c r="D1450" t="s">
        <v>32</v>
      </c>
      <c r="E1450" t="str">
        <f>"201501"</f>
        <v>201501</v>
      </c>
      <c r="F1450" t="s">
        <v>8</v>
      </c>
    </row>
    <row r="1451" hidden="1" spans="2:6">
      <c r="B1451" t="str">
        <f t="shared" si="70"/>
        <v>42070203</v>
      </c>
      <c r="C1451" t="s">
        <v>6</v>
      </c>
      <c r="D1451" t="s">
        <v>32</v>
      </c>
      <c r="E1451" t="str">
        <f>"201304"</f>
        <v>201304</v>
      </c>
      <c r="F1451" t="s">
        <v>8</v>
      </c>
    </row>
    <row r="1452" hidden="1" spans="2:6">
      <c r="B1452" t="str">
        <f t="shared" si="70"/>
        <v>42070203</v>
      </c>
      <c r="C1452" t="s">
        <v>6</v>
      </c>
      <c r="D1452" t="s">
        <v>32</v>
      </c>
      <c r="E1452" t="str">
        <f>"201211"</f>
        <v>201211</v>
      </c>
      <c r="F1452" t="s">
        <v>8</v>
      </c>
    </row>
    <row r="1453" hidden="1" spans="2:6">
      <c r="B1453" t="str">
        <f t="shared" si="70"/>
        <v>42070203</v>
      </c>
      <c r="C1453" t="s">
        <v>6</v>
      </c>
      <c r="D1453" t="s">
        <v>32</v>
      </c>
      <c r="E1453" t="str">
        <f>"201208"</f>
        <v>201208</v>
      </c>
      <c r="F1453" t="s">
        <v>8</v>
      </c>
    </row>
    <row r="1454" hidden="1" spans="2:6">
      <c r="B1454" t="str">
        <f t="shared" si="70"/>
        <v>42070203</v>
      </c>
      <c r="C1454" t="s">
        <v>6</v>
      </c>
      <c r="D1454" t="s">
        <v>32</v>
      </c>
      <c r="E1454" t="str">
        <f>"201307"</f>
        <v>201307</v>
      </c>
      <c r="F1454" t="s">
        <v>8</v>
      </c>
    </row>
    <row r="1455" hidden="1" spans="2:6">
      <c r="B1455" t="str">
        <f t="shared" si="70"/>
        <v>42070203</v>
      </c>
      <c r="C1455" t="s">
        <v>6</v>
      </c>
      <c r="D1455" t="s">
        <v>32</v>
      </c>
      <c r="E1455" t="str">
        <f>"201303"</f>
        <v>201303</v>
      </c>
      <c r="F1455" t="s">
        <v>8</v>
      </c>
    </row>
    <row r="1456" hidden="1" spans="2:6">
      <c r="B1456" t="str">
        <f t="shared" si="70"/>
        <v>42070203</v>
      </c>
      <c r="C1456" t="s">
        <v>6</v>
      </c>
      <c r="D1456" t="s">
        <v>32</v>
      </c>
      <c r="E1456" t="str">
        <f>"201007"</f>
        <v>201007</v>
      </c>
      <c r="F1456" t="s">
        <v>8</v>
      </c>
    </row>
    <row r="1457" hidden="1" spans="2:6">
      <c r="B1457" t="str">
        <f t="shared" si="70"/>
        <v>42070203</v>
      </c>
      <c r="C1457" t="s">
        <v>6</v>
      </c>
      <c r="D1457" t="s">
        <v>32</v>
      </c>
      <c r="E1457" t="str">
        <f>"201012"</f>
        <v>201012</v>
      </c>
      <c r="F1457" t="s">
        <v>8</v>
      </c>
    </row>
    <row r="1458" hidden="1" spans="2:6">
      <c r="B1458" t="str">
        <f t="shared" si="70"/>
        <v>42070203</v>
      </c>
      <c r="C1458" t="s">
        <v>6</v>
      </c>
      <c r="D1458" t="s">
        <v>32</v>
      </c>
      <c r="E1458" t="str">
        <f>"201110"</f>
        <v>201110</v>
      </c>
      <c r="F1458" t="s">
        <v>8</v>
      </c>
    </row>
    <row r="1459" hidden="1" spans="2:6">
      <c r="B1459" t="str">
        <f t="shared" si="70"/>
        <v>42070203</v>
      </c>
      <c r="C1459" t="s">
        <v>6</v>
      </c>
      <c r="D1459" t="s">
        <v>32</v>
      </c>
      <c r="E1459" t="str">
        <f t="shared" ref="E1459:E1464" si="71">"201001"</f>
        <v>201001</v>
      </c>
      <c r="F1459" t="s">
        <v>8</v>
      </c>
    </row>
    <row r="1460" hidden="1" spans="2:6">
      <c r="B1460" t="str">
        <f t="shared" si="70"/>
        <v>42070203</v>
      </c>
      <c r="C1460" t="s">
        <v>6</v>
      </c>
      <c r="D1460" t="s">
        <v>32</v>
      </c>
      <c r="E1460" t="str">
        <f t="shared" si="71"/>
        <v>201001</v>
      </c>
      <c r="F1460" t="s">
        <v>8</v>
      </c>
    </row>
    <row r="1461" hidden="1" spans="2:6">
      <c r="B1461" t="str">
        <f t="shared" si="70"/>
        <v>42070203</v>
      </c>
      <c r="C1461" t="s">
        <v>6</v>
      </c>
      <c r="D1461" t="s">
        <v>32</v>
      </c>
      <c r="E1461" t="str">
        <f t="shared" si="71"/>
        <v>201001</v>
      </c>
      <c r="F1461" t="s">
        <v>8</v>
      </c>
    </row>
    <row r="1462" hidden="1" spans="2:6">
      <c r="B1462" t="str">
        <f t="shared" si="70"/>
        <v>42070203</v>
      </c>
      <c r="C1462" t="s">
        <v>6</v>
      </c>
      <c r="D1462" t="s">
        <v>32</v>
      </c>
      <c r="E1462" t="str">
        <f t="shared" si="71"/>
        <v>201001</v>
      </c>
      <c r="F1462" t="s">
        <v>8</v>
      </c>
    </row>
    <row r="1463" hidden="1" spans="2:6">
      <c r="B1463" t="str">
        <f t="shared" si="70"/>
        <v>42070203</v>
      </c>
      <c r="C1463" t="s">
        <v>6</v>
      </c>
      <c r="D1463" t="s">
        <v>32</v>
      </c>
      <c r="E1463" t="str">
        <f t="shared" si="71"/>
        <v>201001</v>
      </c>
      <c r="F1463" t="s">
        <v>8</v>
      </c>
    </row>
    <row r="1464" hidden="1" spans="2:6">
      <c r="B1464" t="str">
        <f t="shared" si="70"/>
        <v>42070203</v>
      </c>
      <c r="C1464" t="s">
        <v>6</v>
      </c>
      <c r="D1464" t="s">
        <v>32</v>
      </c>
      <c r="E1464" t="str">
        <f t="shared" si="71"/>
        <v>201001</v>
      </c>
      <c r="F1464" t="s">
        <v>8</v>
      </c>
    </row>
    <row r="1465" hidden="1" spans="2:6">
      <c r="B1465" t="str">
        <f t="shared" si="70"/>
        <v>42070203</v>
      </c>
      <c r="C1465" t="s">
        <v>6</v>
      </c>
      <c r="D1465" t="s">
        <v>32</v>
      </c>
      <c r="E1465" t="str">
        <f>"202304"</f>
        <v>202304</v>
      </c>
      <c r="F1465" t="s">
        <v>8</v>
      </c>
    </row>
    <row r="1466" hidden="1" spans="2:6">
      <c r="B1466" t="str">
        <f t="shared" si="70"/>
        <v>42070203</v>
      </c>
      <c r="C1466" t="s">
        <v>6</v>
      </c>
      <c r="D1466" t="s">
        <v>32</v>
      </c>
      <c r="E1466" t="str">
        <f>"202302"</f>
        <v>202302</v>
      </c>
      <c r="F1466" t="s">
        <v>8</v>
      </c>
    </row>
    <row r="1467" hidden="1" spans="2:6">
      <c r="B1467" t="str">
        <f t="shared" si="70"/>
        <v>42070203</v>
      </c>
      <c r="C1467" t="s">
        <v>6</v>
      </c>
      <c r="D1467" t="s">
        <v>32</v>
      </c>
      <c r="E1467" t="str">
        <f>"202305"</f>
        <v>202305</v>
      </c>
      <c r="F1467" t="s">
        <v>8</v>
      </c>
    </row>
    <row r="1468" hidden="1" spans="2:6">
      <c r="B1468" t="str">
        <f t="shared" si="70"/>
        <v>42070203</v>
      </c>
      <c r="C1468" t="s">
        <v>6</v>
      </c>
      <c r="D1468" t="s">
        <v>32</v>
      </c>
      <c r="E1468" t="str">
        <f>"202209"</f>
        <v>202209</v>
      </c>
      <c r="F1468" t="s">
        <v>8</v>
      </c>
    </row>
    <row r="1469" hidden="1" spans="2:6">
      <c r="B1469" t="str">
        <f t="shared" si="70"/>
        <v>42070203</v>
      </c>
      <c r="C1469" t="s">
        <v>6</v>
      </c>
      <c r="D1469" t="s">
        <v>32</v>
      </c>
      <c r="E1469" t="str">
        <f>"202202"</f>
        <v>202202</v>
      </c>
      <c r="F1469" t="s">
        <v>8</v>
      </c>
    </row>
    <row r="1470" hidden="1" spans="2:6">
      <c r="B1470" t="str">
        <f t="shared" si="70"/>
        <v>42070203</v>
      </c>
      <c r="C1470" t="s">
        <v>6</v>
      </c>
      <c r="D1470" t="s">
        <v>32</v>
      </c>
      <c r="E1470" t="str">
        <f>"202111"</f>
        <v>202111</v>
      </c>
      <c r="F1470" t="s">
        <v>8</v>
      </c>
    </row>
    <row r="1471" hidden="1" spans="2:6">
      <c r="B1471" t="str">
        <f t="shared" si="70"/>
        <v>42070203</v>
      </c>
      <c r="C1471" t="s">
        <v>6</v>
      </c>
      <c r="D1471" t="s">
        <v>32</v>
      </c>
      <c r="E1471" t="str">
        <f>"201001"</f>
        <v>201001</v>
      </c>
      <c r="F1471" t="s">
        <v>8</v>
      </c>
    </row>
    <row r="1472" hidden="1" spans="2:6">
      <c r="B1472" t="str">
        <f t="shared" si="70"/>
        <v>42070203</v>
      </c>
      <c r="C1472" t="s">
        <v>6</v>
      </c>
      <c r="D1472" t="s">
        <v>32</v>
      </c>
      <c r="E1472" t="str">
        <f>"201908"</f>
        <v>201908</v>
      </c>
      <c r="F1472" t="s">
        <v>8</v>
      </c>
    </row>
    <row r="1473" hidden="1" spans="2:6">
      <c r="B1473" t="str">
        <f t="shared" si="70"/>
        <v>42070203</v>
      </c>
      <c r="C1473" t="s">
        <v>6</v>
      </c>
      <c r="D1473" t="s">
        <v>32</v>
      </c>
      <c r="E1473" t="str">
        <f>"201909"</f>
        <v>201909</v>
      </c>
      <c r="F1473" t="s">
        <v>8</v>
      </c>
    </row>
    <row r="1474" hidden="1" spans="2:6">
      <c r="B1474" t="str">
        <f t="shared" si="70"/>
        <v>42070203</v>
      </c>
      <c r="C1474" t="s">
        <v>6</v>
      </c>
      <c r="D1474" t="s">
        <v>32</v>
      </c>
      <c r="E1474" t="str">
        <f>"201909"</f>
        <v>201909</v>
      </c>
      <c r="F1474" t="s">
        <v>8</v>
      </c>
    </row>
    <row r="1475" hidden="1" spans="2:6">
      <c r="B1475" t="str">
        <f t="shared" ref="B1475:B1538" si="72">"42070203"</f>
        <v>42070203</v>
      </c>
      <c r="C1475" t="s">
        <v>6</v>
      </c>
      <c r="D1475" t="s">
        <v>32</v>
      </c>
      <c r="E1475" t="str">
        <f>"201807"</f>
        <v>201807</v>
      </c>
      <c r="F1475" t="s">
        <v>8</v>
      </c>
    </row>
    <row r="1476" hidden="1" spans="2:6">
      <c r="B1476" t="str">
        <f t="shared" si="72"/>
        <v>42070203</v>
      </c>
      <c r="C1476" t="s">
        <v>6</v>
      </c>
      <c r="D1476" t="s">
        <v>32</v>
      </c>
      <c r="E1476" t="str">
        <f>"201806"</f>
        <v>201806</v>
      </c>
      <c r="F1476" t="s">
        <v>8</v>
      </c>
    </row>
    <row r="1477" hidden="1" spans="2:6">
      <c r="B1477" t="str">
        <f t="shared" si="72"/>
        <v>42070203</v>
      </c>
      <c r="C1477" t="s">
        <v>6</v>
      </c>
      <c r="D1477" t="s">
        <v>32</v>
      </c>
      <c r="E1477" t="str">
        <f>"201707"</f>
        <v>201707</v>
      </c>
      <c r="F1477" t="s">
        <v>8</v>
      </c>
    </row>
    <row r="1478" hidden="1" spans="2:6">
      <c r="B1478" t="str">
        <f t="shared" si="72"/>
        <v>42070203</v>
      </c>
      <c r="C1478" t="s">
        <v>6</v>
      </c>
      <c r="D1478" t="s">
        <v>32</v>
      </c>
      <c r="E1478" t="str">
        <f>"201506"</f>
        <v>201506</v>
      </c>
      <c r="F1478" t="s">
        <v>8</v>
      </c>
    </row>
    <row r="1479" hidden="1" spans="2:6">
      <c r="B1479" t="str">
        <f t="shared" si="72"/>
        <v>42070203</v>
      </c>
      <c r="C1479" t="s">
        <v>6</v>
      </c>
      <c r="D1479" t="s">
        <v>32</v>
      </c>
      <c r="E1479" t="str">
        <f>"201505"</f>
        <v>201505</v>
      </c>
      <c r="F1479" t="s">
        <v>8</v>
      </c>
    </row>
    <row r="1480" hidden="1" spans="2:6">
      <c r="B1480" t="str">
        <f t="shared" si="72"/>
        <v>42070203</v>
      </c>
      <c r="C1480" t="s">
        <v>6</v>
      </c>
      <c r="D1480" t="s">
        <v>32</v>
      </c>
      <c r="E1480" t="str">
        <f>"201412"</f>
        <v>201412</v>
      </c>
      <c r="F1480" t="s">
        <v>8</v>
      </c>
    </row>
    <row r="1481" hidden="1" spans="2:6">
      <c r="B1481" t="str">
        <f t="shared" si="72"/>
        <v>42070203</v>
      </c>
      <c r="C1481" t="s">
        <v>6</v>
      </c>
      <c r="D1481" t="s">
        <v>32</v>
      </c>
      <c r="E1481" t="str">
        <f>"201404"</f>
        <v>201404</v>
      </c>
      <c r="F1481" t="s">
        <v>8</v>
      </c>
    </row>
    <row r="1482" hidden="1" spans="2:6">
      <c r="B1482" t="str">
        <f t="shared" si="72"/>
        <v>42070203</v>
      </c>
      <c r="C1482" t="s">
        <v>6</v>
      </c>
      <c r="D1482" t="s">
        <v>33</v>
      </c>
      <c r="E1482" t="str">
        <f>"201502"</f>
        <v>201502</v>
      </c>
      <c r="F1482" t="s">
        <v>8</v>
      </c>
    </row>
    <row r="1483" hidden="1" spans="2:6">
      <c r="B1483" t="str">
        <f t="shared" si="72"/>
        <v>42070203</v>
      </c>
      <c r="C1483" t="s">
        <v>6</v>
      </c>
      <c r="D1483" t="s">
        <v>33</v>
      </c>
      <c r="E1483" t="str">
        <f>"201203"</f>
        <v>201203</v>
      </c>
      <c r="F1483" t="s">
        <v>8</v>
      </c>
    </row>
    <row r="1484" hidden="1" spans="2:6">
      <c r="B1484" t="str">
        <f t="shared" si="72"/>
        <v>42070203</v>
      </c>
      <c r="C1484" t="s">
        <v>6</v>
      </c>
      <c r="D1484" t="s">
        <v>33</v>
      </c>
      <c r="E1484" t="str">
        <f>"201203"</f>
        <v>201203</v>
      </c>
      <c r="F1484" t="s">
        <v>8</v>
      </c>
    </row>
    <row r="1485" hidden="1" spans="2:6">
      <c r="B1485" t="str">
        <f t="shared" si="72"/>
        <v>42070203</v>
      </c>
      <c r="C1485" t="s">
        <v>6</v>
      </c>
      <c r="D1485" t="s">
        <v>33</v>
      </c>
      <c r="E1485" t="str">
        <f>"201104"</f>
        <v>201104</v>
      </c>
      <c r="F1485" t="s">
        <v>8</v>
      </c>
    </row>
    <row r="1486" hidden="1" spans="2:6">
      <c r="B1486" t="str">
        <f t="shared" si="72"/>
        <v>42070203</v>
      </c>
      <c r="C1486" t="s">
        <v>6</v>
      </c>
      <c r="D1486" t="s">
        <v>33</v>
      </c>
      <c r="E1486" t="str">
        <f t="shared" ref="E1486:E1493" si="73">"201001"</f>
        <v>201001</v>
      </c>
      <c r="F1486" t="s">
        <v>8</v>
      </c>
    </row>
    <row r="1487" hidden="1" spans="2:6">
      <c r="B1487" t="str">
        <f t="shared" si="72"/>
        <v>42070203</v>
      </c>
      <c r="C1487" t="s">
        <v>6</v>
      </c>
      <c r="D1487" t="s">
        <v>33</v>
      </c>
      <c r="E1487" t="str">
        <f t="shared" si="73"/>
        <v>201001</v>
      </c>
      <c r="F1487" t="s">
        <v>8</v>
      </c>
    </row>
    <row r="1488" hidden="1" spans="2:6">
      <c r="B1488" t="str">
        <f t="shared" si="72"/>
        <v>42070203</v>
      </c>
      <c r="C1488" t="s">
        <v>6</v>
      </c>
      <c r="D1488" t="s">
        <v>33</v>
      </c>
      <c r="E1488" t="str">
        <f t="shared" si="73"/>
        <v>201001</v>
      </c>
      <c r="F1488" t="s">
        <v>8</v>
      </c>
    </row>
    <row r="1489" hidden="1" spans="2:6">
      <c r="B1489" t="str">
        <f t="shared" si="72"/>
        <v>42070203</v>
      </c>
      <c r="C1489" t="s">
        <v>6</v>
      </c>
      <c r="D1489" t="s">
        <v>33</v>
      </c>
      <c r="E1489" t="str">
        <f t="shared" si="73"/>
        <v>201001</v>
      </c>
      <c r="F1489" t="s">
        <v>8</v>
      </c>
    </row>
    <row r="1490" hidden="1" spans="2:6">
      <c r="B1490" t="str">
        <f t="shared" si="72"/>
        <v>42070203</v>
      </c>
      <c r="C1490" t="s">
        <v>6</v>
      </c>
      <c r="D1490" t="s">
        <v>33</v>
      </c>
      <c r="E1490" t="str">
        <f t="shared" si="73"/>
        <v>201001</v>
      </c>
      <c r="F1490" t="s">
        <v>8</v>
      </c>
    </row>
    <row r="1491" hidden="1" spans="2:6">
      <c r="B1491" t="str">
        <f t="shared" si="72"/>
        <v>42070203</v>
      </c>
      <c r="C1491" t="s">
        <v>6</v>
      </c>
      <c r="D1491" t="s">
        <v>33</v>
      </c>
      <c r="E1491" t="str">
        <f t="shared" si="73"/>
        <v>201001</v>
      </c>
      <c r="F1491" t="s">
        <v>8</v>
      </c>
    </row>
    <row r="1492" hidden="1" spans="2:6">
      <c r="B1492" t="str">
        <f t="shared" si="72"/>
        <v>42070203</v>
      </c>
      <c r="C1492" t="s">
        <v>6</v>
      </c>
      <c r="D1492" t="s">
        <v>33</v>
      </c>
      <c r="E1492" t="str">
        <f t="shared" si="73"/>
        <v>201001</v>
      </c>
      <c r="F1492" t="s">
        <v>8</v>
      </c>
    </row>
    <row r="1493" hidden="1" spans="2:6">
      <c r="B1493" t="str">
        <f t="shared" si="72"/>
        <v>42070203</v>
      </c>
      <c r="C1493" t="s">
        <v>6</v>
      </c>
      <c r="D1493" t="s">
        <v>33</v>
      </c>
      <c r="E1493" t="str">
        <f t="shared" si="73"/>
        <v>201001</v>
      </c>
      <c r="F1493" t="s">
        <v>8</v>
      </c>
    </row>
    <row r="1494" hidden="1" spans="2:6">
      <c r="B1494" t="str">
        <f t="shared" si="72"/>
        <v>42070203</v>
      </c>
      <c r="C1494" t="s">
        <v>6</v>
      </c>
      <c r="D1494" t="s">
        <v>33</v>
      </c>
      <c r="E1494" t="str">
        <f>"202305"</f>
        <v>202305</v>
      </c>
      <c r="F1494" t="s">
        <v>8</v>
      </c>
    </row>
    <row r="1495" hidden="1" spans="2:6">
      <c r="B1495" t="str">
        <f t="shared" si="72"/>
        <v>42070203</v>
      </c>
      <c r="C1495" t="s">
        <v>6</v>
      </c>
      <c r="D1495" t="s">
        <v>33</v>
      </c>
      <c r="E1495" t="str">
        <f>"202304"</f>
        <v>202304</v>
      </c>
      <c r="F1495" t="s">
        <v>8</v>
      </c>
    </row>
    <row r="1496" hidden="1" spans="2:6">
      <c r="B1496" t="str">
        <f t="shared" si="72"/>
        <v>42070203</v>
      </c>
      <c r="C1496" t="s">
        <v>6</v>
      </c>
      <c r="D1496" t="s">
        <v>33</v>
      </c>
      <c r="E1496" t="str">
        <f>"202210"</f>
        <v>202210</v>
      </c>
      <c r="F1496" t="s">
        <v>8</v>
      </c>
    </row>
    <row r="1497" hidden="1" spans="2:6">
      <c r="B1497" t="str">
        <f t="shared" si="72"/>
        <v>42070203</v>
      </c>
      <c r="C1497" t="s">
        <v>6</v>
      </c>
      <c r="D1497" t="s">
        <v>33</v>
      </c>
      <c r="E1497" t="str">
        <f>"202302"</f>
        <v>202302</v>
      </c>
      <c r="F1497" t="s">
        <v>8</v>
      </c>
    </row>
    <row r="1498" hidden="1" spans="2:6">
      <c r="B1498" t="str">
        <f t="shared" si="72"/>
        <v>42070203</v>
      </c>
      <c r="C1498" t="s">
        <v>6</v>
      </c>
      <c r="D1498" t="s">
        <v>33</v>
      </c>
      <c r="E1498" t="str">
        <f>"202301"</f>
        <v>202301</v>
      </c>
      <c r="F1498" t="s">
        <v>8</v>
      </c>
    </row>
    <row r="1499" hidden="1" spans="2:6">
      <c r="B1499" t="str">
        <f t="shared" si="72"/>
        <v>42070203</v>
      </c>
      <c r="C1499" t="s">
        <v>6</v>
      </c>
      <c r="D1499" t="s">
        <v>33</v>
      </c>
      <c r="E1499" t="str">
        <f>"202202"</f>
        <v>202202</v>
      </c>
      <c r="F1499" t="s">
        <v>8</v>
      </c>
    </row>
    <row r="1500" hidden="1" spans="2:6">
      <c r="B1500" t="str">
        <f t="shared" si="72"/>
        <v>42070203</v>
      </c>
      <c r="C1500" t="s">
        <v>6</v>
      </c>
      <c r="D1500" t="s">
        <v>33</v>
      </c>
      <c r="E1500" t="str">
        <f>"202108"</f>
        <v>202108</v>
      </c>
      <c r="F1500" t="s">
        <v>8</v>
      </c>
    </row>
    <row r="1501" hidden="1" spans="2:6">
      <c r="B1501" t="str">
        <f t="shared" si="72"/>
        <v>42070203</v>
      </c>
      <c r="C1501" t="s">
        <v>6</v>
      </c>
      <c r="D1501" t="s">
        <v>33</v>
      </c>
      <c r="E1501" t="str">
        <f>"201709"</f>
        <v>201709</v>
      </c>
      <c r="F1501" t="s">
        <v>8</v>
      </c>
    </row>
    <row r="1502" hidden="1" spans="2:6">
      <c r="B1502" t="str">
        <f t="shared" si="72"/>
        <v>42070203</v>
      </c>
      <c r="C1502" t="s">
        <v>6</v>
      </c>
      <c r="D1502" t="s">
        <v>33</v>
      </c>
      <c r="E1502" t="str">
        <f>"201606"</f>
        <v>201606</v>
      </c>
      <c r="F1502" t="s">
        <v>8</v>
      </c>
    </row>
    <row r="1503" hidden="1" spans="2:6">
      <c r="B1503" t="str">
        <f t="shared" si="72"/>
        <v>42070203</v>
      </c>
      <c r="C1503" t="s">
        <v>6</v>
      </c>
      <c r="D1503" t="s">
        <v>33</v>
      </c>
      <c r="E1503" t="str">
        <f>"201503"</f>
        <v>201503</v>
      </c>
      <c r="F1503" t="s">
        <v>8</v>
      </c>
    </row>
    <row r="1504" hidden="1" spans="2:6">
      <c r="B1504" t="str">
        <f t="shared" si="72"/>
        <v>42070203</v>
      </c>
      <c r="C1504" t="s">
        <v>6</v>
      </c>
      <c r="D1504" t="s">
        <v>33</v>
      </c>
      <c r="E1504" t="str">
        <f>"201411"</f>
        <v>201411</v>
      </c>
      <c r="F1504" t="s">
        <v>8</v>
      </c>
    </row>
    <row r="1505" hidden="1" spans="2:6">
      <c r="B1505" t="str">
        <f t="shared" si="72"/>
        <v>42070203</v>
      </c>
      <c r="C1505" t="s">
        <v>6</v>
      </c>
      <c r="D1505" t="s">
        <v>33</v>
      </c>
      <c r="E1505" t="str">
        <f>"201408"</f>
        <v>201408</v>
      </c>
      <c r="F1505" t="s">
        <v>8</v>
      </c>
    </row>
    <row r="1506" hidden="1" spans="2:6">
      <c r="B1506" t="str">
        <f t="shared" si="72"/>
        <v>42070203</v>
      </c>
      <c r="C1506" t="s">
        <v>6</v>
      </c>
      <c r="D1506" t="s">
        <v>34</v>
      </c>
      <c r="E1506" t="str">
        <f>"201504"</f>
        <v>201504</v>
      </c>
      <c r="F1506" t="s">
        <v>8</v>
      </c>
    </row>
    <row r="1507" hidden="1" spans="2:6">
      <c r="B1507" t="str">
        <f t="shared" si="72"/>
        <v>42070203</v>
      </c>
      <c r="C1507" t="s">
        <v>6</v>
      </c>
      <c r="D1507" t="s">
        <v>34</v>
      </c>
      <c r="E1507" t="str">
        <f>"201402"</f>
        <v>201402</v>
      </c>
      <c r="F1507" t="s">
        <v>8</v>
      </c>
    </row>
    <row r="1508" hidden="1" spans="2:6">
      <c r="B1508" t="str">
        <f t="shared" si="72"/>
        <v>42070203</v>
      </c>
      <c r="C1508" t="s">
        <v>6</v>
      </c>
      <c r="D1508" t="s">
        <v>34</v>
      </c>
      <c r="E1508" t="str">
        <f>"201209"</f>
        <v>201209</v>
      </c>
      <c r="F1508" t="s">
        <v>8</v>
      </c>
    </row>
    <row r="1509" hidden="1" spans="2:6">
      <c r="B1509" t="str">
        <f t="shared" si="72"/>
        <v>42070203</v>
      </c>
      <c r="C1509" t="s">
        <v>6</v>
      </c>
      <c r="D1509" t="s">
        <v>34</v>
      </c>
      <c r="E1509" t="str">
        <f>"201210"</f>
        <v>201210</v>
      </c>
      <c r="F1509" t="s">
        <v>8</v>
      </c>
    </row>
    <row r="1510" hidden="1" spans="2:6">
      <c r="B1510" t="str">
        <f t="shared" si="72"/>
        <v>42070203</v>
      </c>
      <c r="C1510" t="s">
        <v>6</v>
      </c>
      <c r="D1510" t="s">
        <v>34</v>
      </c>
      <c r="E1510" t="str">
        <f>"201211"</f>
        <v>201211</v>
      </c>
      <c r="F1510" t="s">
        <v>8</v>
      </c>
    </row>
    <row r="1511" hidden="1" spans="2:6">
      <c r="B1511" t="str">
        <f t="shared" si="72"/>
        <v>42070203</v>
      </c>
      <c r="C1511" t="s">
        <v>6</v>
      </c>
      <c r="D1511" t="s">
        <v>34</v>
      </c>
      <c r="E1511" t="str">
        <f>"201211"</f>
        <v>201211</v>
      </c>
      <c r="F1511" t="s">
        <v>8</v>
      </c>
    </row>
    <row r="1512" hidden="1" spans="2:6">
      <c r="B1512" t="str">
        <f t="shared" si="72"/>
        <v>42070203</v>
      </c>
      <c r="C1512" t="s">
        <v>6</v>
      </c>
      <c r="D1512" t="s">
        <v>34</v>
      </c>
      <c r="E1512" t="str">
        <f>"201206"</f>
        <v>201206</v>
      </c>
      <c r="F1512" t="s">
        <v>8</v>
      </c>
    </row>
    <row r="1513" hidden="1" spans="2:6">
      <c r="B1513" t="str">
        <f t="shared" si="72"/>
        <v>42070203</v>
      </c>
      <c r="C1513" t="s">
        <v>6</v>
      </c>
      <c r="D1513" t="s">
        <v>34</v>
      </c>
      <c r="E1513" t="str">
        <f>"201206"</f>
        <v>201206</v>
      </c>
      <c r="F1513" t="s">
        <v>8</v>
      </c>
    </row>
    <row r="1514" hidden="1" spans="2:6">
      <c r="B1514" t="str">
        <f t="shared" si="72"/>
        <v>42070203</v>
      </c>
      <c r="C1514" t="s">
        <v>6</v>
      </c>
      <c r="D1514" t="s">
        <v>34</v>
      </c>
      <c r="E1514" t="str">
        <f>"201309"</f>
        <v>201309</v>
      </c>
      <c r="F1514" t="s">
        <v>8</v>
      </c>
    </row>
    <row r="1515" hidden="1" spans="2:6">
      <c r="B1515" t="str">
        <f t="shared" si="72"/>
        <v>42070203</v>
      </c>
      <c r="C1515" t="s">
        <v>6</v>
      </c>
      <c r="D1515" t="s">
        <v>34</v>
      </c>
      <c r="E1515" t="str">
        <f t="shared" ref="E1515:E1527" si="74">"201001"</f>
        <v>201001</v>
      </c>
      <c r="F1515" t="s">
        <v>8</v>
      </c>
    </row>
    <row r="1516" hidden="1" spans="2:6">
      <c r="B1516" t="str">
        <f t="shared" si="72"/>
        <v>42070203</v>
      </c>
      <c r="C1516" t="s">
        <v>6</v>
      </c>
      <c r="D1516" t="s">
        <v>34</v>
      </c>
      <c r="E1516" t="str">
        <f t="shared" si="74"/>
        <v>201001</v>
      </c>
      <c r="F1516" t="s">
        <v>8</v>
      </c>
    </row>
    <row r="1517" hidden="1" spans="2:6">
      <c r="B1517" t="str">
        <f t="shared" si="72"/>
        <v>42070203</v>
      </c>
      <c r="C1517" t="s">
        <v>6</v>
      </c>
      <c r="D1517" t="s">
        <v>34</v>
      </c>
      <c r="E1517" t="str">
        <f t="shared" si="74"/>
        <v>201001</v>
      </c>
      <c r="F1517" t="s">
        <v>8</v>
      </c>
    </row>
    <row r="1518" hidden="1" spans="2:6">
      <c r="B1518" t="str">
        <f t="shared" si="72"/>
        <v>42070203</v>
      </c>
      <c r="C1518" t="s">
        <v>6</v>
      </c>
      <c r="D1518" t="s">
        <v>34</v>
      </c>
      <c r="E1518" t="str">
        <f t="shared" si="74"/>
        <v>201001</v>
      </c>
      <c r="F1518" t="s">
        <v>8</v>
      </c>
    </row>
    <row r="1519" hidden="1" spans="2:6">
      <c r="B1519" t="str">
        <f t="shared" si="72"/>
        <v>42070203</v>
      </c>
      <c r="C1519" t="s">
        <v>6</v>
      </c>
      <c r="D1519" t="s">
        <v>34</v>
      </c>
      <c r="E1519" t="str">
        <f t="shared" si="74"/>
        <v>201001</v>
      </c>
      <c r="F1519" t="s">
        <v>8</v>
      </c>
    </row>
    <row r="1520" hidden="1" spans="2:6">
      <c r="B1520" t="str">
        <f t="shared" si="72"/>
        <v>42070203</v>
      </c>
      <c r="C1520" t="s">
        <v>6</v>
      </c>
      <c r="D1520" t="s">
        <v>34</v>
      </c>
      <c r="E1520" t="str">
        <f t="shared" si="74"/>
        <v>201001</v>
      </c>
      <c r="F1520" t="s">
        <v>8</v>
      </c>
    </row>
    <row r="1521" hidden="1" spans="2:6">
      <c r="B1521" t="str">
        <f t="shared" si="72"/>
        <v>42070203</v>
      </c>
      <c r="C1521" t="s">
        <v>6</v>
      </c>
      <c r="D1521" t="s">
        <v>34</v>
      </c>
      <c r="E1521" t="str">
        <f t="shared" si="74"/>
        <v>201001</v>
      </c>
      <c r="F1521" t="s">
        <v>8</v>
      </c>
    </row>
    <row r="1522" hidden="1" spans="2:6">
      <c r="B1522" t="str">
        <f t="shared" si="72"/>
        <v>42070203</v>
      </c>
      <c r="C1522" t="s">
        <v>6</v>
      </c>
      <c r="D1522" t="s">
        <v>34</v>
      </c>
      <c r="E1522" t="str">
        <f t="shared" si="74"/>
        <v>201001</v>
      </c>
      <c r="F1522" t="s">
        <v>8</v>
      </c>
    </row>
    <row r="1523" hidden="1" spans="2:6">
      <c r="B1523" t="str">
        <f t="shared" si="72"/>
        <v>42070203</v>
      </c>
      <c r="C1523" t="s">
        <v>6</v>
      </c>
      <c r="D1523" t="s">
        <v>34</v>
      </c>
      <c r="E1523" t="str">
        <f t="shared" si="74"/>
        <v>201001</v>
      </c>
      <c r="F1523" t="s">
        <v>8</v>
      </c>
    </row>
    <row r="1524" hidden="1" spans="2:6">
      <c r="B1524" t="str">
        <f t="shared" si="72"/>
        <v>42070203</v>
      </c>
      <c r="C1524" t="s">
        <v>6</v>
      </c>
      <c r="D1524" t="s">
        <v>34</v>
      </c>
      <c r="E1524" t="str">
        <f t="shared" si="74"/>
        <v>201001</v>
      </c>
      <c r="F1524" t="s">
        <v>8</v>
      </c>
    </row>
    <row r="1525" hidden="1" spans="2:6">
      <c r="B1525" t="str">
        <f t="shared" si="72"/>
        <v>42070203</v>
      </c>
      <c r="C1525" t="s">
        <v>6</v>
      </c>
      <c r="D1525" t="s">
        <v>34</v>
      </c>
      <c r="E1525" t="str">
        <f t="shared" si="74"/>
        <v>201001</v>
      </c>
      <c r="F1525" t="s">
        <v>8</v>
      </c>
    </row>
    <row r="1526" hidden="1" spans="2:6">
      <c r="B1526" t="str">
        <f t="shared" si="72"/>
        <v>42070203</v>
      </c>
      <c r="C1526" t="s">
        <v>6</v>
      </c>
      <c r="D1526" t="s">
        <v>34</v>
      </c>
      <c r="E1526" t="str">
        <f t="shared" si="74"/>
        <v>201001</v>
      </c>
      <c r="F1526" t="s">
        <v>8</v>
      </c>
    </row>
    <row r="1527" hidden="1" spans="2:6">
      <c r="B1527" t="str">
        <f t="shared" si="72"/>
        <v>42070203</v>
      </c>
      <c r="C1527" t="s">
        <v>6</v>
      </c>
      <c r="D1527" t="s">
        <v>34</v>
      </c>
      <c r="E1527" t="str">
        <f t="shared" si="74"/>
        <v>201001</v>
      </c>
      <c r="F1527" t="s">
        <v>8</v>
      </c>
    </row>
    <row r="1528" hidden="1" spans="2:6">
      <c r="B1528" t="str">
        <f t="shared" si="72"/>
        <v>42070203</v>
      </c>
      <c r="C1528" t="s">
        <v>6</v>
      </c>
      <c r="D1528" t="s">
        <v>34</v>
      </c>
      <c r="E1528" t="str">
        <f>"202305"</f>
        <v>202305</v>
      </c>
      <c r="F1528" t="s">
        <v>8</v>
      </c>
    </row>
    <row r="1529" hidden="1" spans="2:6">
      <c r="B1529" t="str">
        <f t="shared" si="72"/>
        <v>42070203</v>
      </c>
      <c r="C1529" t="s">
        <v>6</v>
      </c>
      <c r="D1529" t="s">
        <v>34</v>
      </c>
      <c r="E1529" t="str">
        <f>"202304"</f>
        <v>202304</v>
      </c>
      <c r="F1529" t="s">
        <v>8</v>
      </c>
    </row>
    <row r="1530" hidden="1" spans="2:6">
      <c r="B1530" t="str">
        <f t="shared" si="72"/>
        <v>42070203</v>
      </c>
      <c r="C1530" t="s">
        <v>6</v>
      </c>
      <c r="D1530" t="s">
        <v>34</v>
      </c>
      <c r="E1530" t="str">
        <f>"202211"</f>
        <v>202211</v>
      </c>
      <c r="F1530" t="s">
        <v>8</v>
      </c>
    </row>
    <row r="1531" hidden="1" spans="2:6">
      <c r="B1531" t="str">
        <f t="shared" si="72"/>
        <v>42070203</v>
      </c>
      <c r="C1531" t="s">
        <v>6</v>
      </c>
      <c r="D1531" t="s">
        <v>34</v>
      </c>
      <c r="E1531" t="str">
        <f>"202306"</f>
        <v>202306</v>
      </c>
      <c r="F1531" t="s">
        <v>8</v>
      </c>
    </row>
    <row r="1532" hidden="1" spans="2:6">
      <c r="B1532" t="str">
        <f t="shared" si="72"/>
        <v>42070203</v>
      </c>
      <c r="C1532" t="s">
        <v>6</v>
      </c>
      <c r="D1532" t="s">
        <v>34</v>
      </c>
      <c r="E1532" t="str">
        <f>"202109"</f>
        <v>202109</v>
      </c>
      <c r="F1532" t="s">
        <v>8</v>
      </c>
    </row>
    <row r="1533" hidden="1" spans="2:6">
      <c r="B1533" t="str">
        <f t="shared" si="72"/>
        <v>42070203</v>
      </c>
      <c r="C1533" t="s">
        <v>6</v>
      </c>
      <c r="D1533" t="s">
        <v>34</v>
      </c>
      <c r="E1533" t="str">
        <f>"202002"</f>
        <v>202002</v>
      </c>
      <c r="F1533" t="s">
        <v>8</v>
      </c>
    </row>
    <row r="1534" hidden="1" spans="2:6">
      <c r="B1534" t="str">
        <f t="shared" si="72"/>
        <v>42070203</v>
      </c>
      <c r="C1534" t="s">
        <v>6</v>
      </c>
      <c r="D1534" t="s">
        <v>34</v>
      </c>
      <c r="E1534" t="str">
        <f>"201911"</f>
        <v>201911</v>
      </c>
      <c r="F1534" t="s">
        <v>8</v>
      </c>
    </row>
    <row r="1535" hidden="1" spans="2:6">
      <c r="B1535" t="str">
        <f t="shared" si="72"/>
        <v>42070203</v>
      </c>
      <c r="C1535" t="s">
        <v>6</v>
      </c>
      <c r="D1535" t="s">
        <v>34</v>
      </c>
      <c r="E1535" t="str">
        <f>"201812"</f>
        <v>201812</v>
      </c>
      <c r="F1535" t="s">
        <v>8</v>
      </c>
    </row>
    <row r="1536" hidden="1" spans="2:6">
      <c r="B1536" t="str">
        <f t="shared" si="72"/>
        <v>42070203</v>
      </c>
      <c r="C1536" t="s">
        <v>6</v>
      </c>
      <c r="D1536" t="s">
        <v>34</v>
      </c>
      <c r="E1536" t="str">
        <f>"201808"</f>
        <v>201808</v>
      </c>
      <c r="F1536" t="s">
        <v>8</v>
      </c>
    </row>
    <row r="1537" hidden="1" spans="2:6">
      <c r="B1537" t="str">
        <f t="shared" si="72"/>
        <v>42070203</v>
      </c>
      <c r="C1537" t="s">
        <v>6</v>
      </c>
      <c r="D1537" t="s">
        <v>34</v>
      </c>
      <c r="E1537" t="str">
        <f>"201808"</f>
        <v>201808</v>
      </c>
      <c r="F1537" t="s">
        <v>8</v>
      </c>
    </row>
    <row r="1538" hidden="1" spans="2:6">
      <c r="B1538" t="str">
        <f t="shared" si="72"/>
        <v>42070203</v>
      </c>
      <c r="C1538" t="s">
        <v>6</v>
      </c>
      <c r="D1538" t="s">
        <v>34</v>
      </c>
      <c r="E1538" t="str">
        <f>"201801"</f>
        <v>201801</v>
      </c>
      <c r="F1538" t="s">
        <v>8</v>
      </c>
    </row>
    <row r="1539" hidden="1" spans="2:6">
      <c r="B1539" t="str">
        <f t="shared" ref="B1539:B1602" si="75">"42070203"</f>
        <v>42070203</v>
      </c>
      <c r="C1539" t="s">
        <v>6</v>
      </c>
      <c r="D1539" t="s">
        <v>34</v>
      </c>
      <c r="E1539" t="str">
        <f>"201702"</f>
        <v>201702</v>
      </c>
      <c r="F1539" t="s">
        <v>8</v>
      </c>
    </row>
    <row r="1540" hidden="1" spans="2:6">
      <c r="B1540" t="str">
        <f t="shared" si="75"/>
        <v>42070203</v>
      </c>
      <c r="C1540" t="s">
        <v>6</v>
      </c>
      <c r="D1540" t="s">
        <v>34</v>
      </c>
      <c r="E1540" t="str">
        <f>"201603"</f>
        <v>201603</v>
      </c>
      <c r="F1540" t="s">
        <v>8</v>
      </c>
    </row>
    <row r="1541" hidden="1" spans="2:6">
      <c r="B1541" t="str">
        <f t="shared" si="75"/>
        <v>42070203</v>
      </c>
      <c r="C1541" t="s">
        <v>6</v>
      </c>
      <c r="D1541" t="s">
        <v>34</v>
      </c>
      <c r="E1541" t="str">
        <f>"201608"</f>
        <v>201608</v>
      </c>
      <c r="F1541" t="s">
        <v>8</v>
      </c>
    </row>
    <row r="1542" hidden="1" spans="2:6">
      <c r="B1542" t="str">
        <f t="shared" si="75"/>
        <v>42070203</v>
      </c>
      <c r="C1542" t="s">
        <v>6</v>
      </c>
      <c r="D1542" t="s">
        <v>34</v>
      </c>
      <c r="E1542" t="str">
        <f>"201611"</f>
        <v>201611</v>
      </c>
      <c r="F1542" t="s">
        <v>8</v>
      </c>
    </row>
    <row r="1543" hidden="1" spans="2:6">
      <c r="B1543" t="str">
        <f t="shared" si="75"/>
        <v>42070203</v>
      </c>
      <c r="C1543" t="s">
        <v>6</v>
      </c>
      <c r="D1543" t="s">
        <v>34</v>
      </c>
      <c r="E1543" t="str">
        <f>"201505"</f>
        <v>201505</v>
      </c>
      <c r="F1543" t="s">
        <v>8</v>
      </c>
    </row>
    <row r="1544" hidden="1" spans="2:6">
      <c r="B1544" t="str">
        <f t="shared" si="75"/>
        <v>42070203</v>
      </c>
      <c r="C1544" t="s">
        <v>6</v>
      </c>
      <c r="D1544" t="s">
        <v>34</v>
      </c>
      <c r="E1544" t="str">
        <f>"201507"</f>
        <v>201507</v>
      </c>
      <c r="F1544" t="s">
        <v>8</v>
      </c>
    </row>
    <row r="1545" hidden="1" spans="2:6">
      <c r="B1545" t="str">
        <f t="shared" si="75"/>
        <v>42070203</v>
      </c>
      <c r="C1545" t="s">
        <v>6</v>
      </c>
      <c r="D1545" t="s">
        <v>34</v>
      </c>
      <c r="E1545" t="str">
        <f>"201412"</f>
        <v>201412</v>
      </c>
      <c r="F1545" t="s">
        <v>8</v>
      </c>
    </row>
    <row r="1546" hidden="1" spans="2:6">
      <c r="B1546" t="str">
        <f t="shared" si="75"/>
        <v>42070203</v>
      </c>
      <c r="C1546" t="s">
        <v>6</v>
      </c>
      <c r="D1546" t="s">
        <v>34</v>
      </c>
      <c r="E1546" t="str">
        <f>"201412"</f>
        <v>201412</v>
      </c>
      <c r="F1546" t="s">
        <v>8</v>
      </c>
    </row>
    <row r="1547" hidden="1" spans="2:6">
      <c r="B1547" t="str">
        <f t="shared" si="75"/>
        <v>42070203</v>
      </c>
      <c r="C1547" t="s">
        <v>6</v>
      </c>
      <c r="D1547" t="s">
        <v>34</v>
      </c>
      <c r="E1547" t="str">
        <f>"201402"</f>
        <v>201402</v>
      </c>
      <c r="F1547" t="s">
        <v>8</v>
      </c>
    </row>
    <row r="1548" hidden="1" spans="2:6">
      <c r="B1548" t="str">
        <f t="shared" si="75"/>
        <v>42070203</v>
      </c>
      <c r="C1548" t="s">
        <v>6</v>
      </c>
      <c r="D1548" t="s">
        <v>34</v>
      </c>
      <c r="E1548" t="str">
        <f>"201408"</f>
        <v>201408</v>
      </c>
      <c r="F1548" t="s">
        <v>8</v>
      </c>
    </row>
    <row r="1549" hidden="1" spans="2:6">
      <c r="B1549" t="str">
        <f t="shared" si="75"/>
        <v>42070203</v>
      </c>
      <c r="C1549" t="s">
        <v>6</v>
      </c>
      <c r="D1549" t="s">
        <v>34</v>
      </c>
      <c r="E1549" t="str">
        <f>"201001"</f>
        <v>201001</v>
      </c>
      <c r="F1549" t="s">
        <v>37</v>
      </c>
    </row>
    <row r="1550" hidden="1" spans="2:6">
      <c r="B1550" t="str">
        <f t="shared" si="75"/>
        <v>42070203</v>
      </c>
      <c r="C1550" t="s">
        <v>6</v>
      </c>
      <c r="D1550" t="s">
        <v>35</v>
      </c>
      <c r="E1550" t="str">
        <f>"201202"</f>
        <v>201202</v>
      </c>
      <c r="F1550" t="s">
        <v>8</v>
      </c>
    </row>
    <row r="1551" hidden="1" spans="2:6">
      <c r="B1551" t="str">
        <f t="shared" si="75"/>
        <v>42070203</v>
      </c>
      <c r="C1551" t="s">
        <v>6</v>
      </c>
      <c r="D1551" t="s">
        <v>35</v>
      </c>
      <c r="E1551" t="str">
        <f>"201211"</f>
        <v>201211</v>
      </c>
      <c r="F1551" t="s">
        <v>8</v>
      </c>
    </row>
    <row r="1552" hidden="1" spans="2:6">
      <c r="B1552" t="str">
        <f t="shared" si="75"/>
        <v>42070203</v>
      </c>
      <c r="C1552" t="s">
        <v>6</v>
      </c>
      <c r="D1552" t="s">
        <v>35</v>
      </c>
      <c r="E1552" t="str">
        <f>"201205"</f>
        <v>201205</v>
      </c>
      <c r="F1552" t="s">
        <v>8</v>
      </c>
    </row>
    <row r="1553" hidden="1" spans="2:6">
      <c r="B1553" t="str">
        <f t="shared" si="75"/>
        <v>42070203</v>
      </c>
      <c r="C1553" t="s">
        <v>6</v>
      </c>
      <c r="D1553" t="s">
        <v>35</v>
      </c>
      <c r="E1553" t="str">
        <f>"201306"</f>
        <v>201306</v>
      </c>
      <c r="F1553" t="s">
        <v>8</v>
      </c>
    </row>
    <row r="1554" hidden="1" spans="2:6">
      <c r="B1554" t="str">
        <f t="shared" si="75"/>
        <v>42070203</v>
      </c>
      <c r="C1554" t="s">
        <v>6</v>
      </c>
      <c r="D1554" t="s">
        <v>35</v>
      </c>
      <c r="E1554" t="str">
        <f>"201304"</f>
        <v>201304</v>
      </c>
      <c r="F1554" t="s">
        <v>8</v>
      </c>
    </row>
    <row r="1555" hidden="1" spans="2:6">
      <c r="B1555" t="str">
        <f t="shared" si="75"/>
        <v>42070203</v>
      </c>
      <c r="C1555" t="s">
        <v>6</v>
      </c>
      <c r="D1555" t="s">
        <v>35</v>
      </c>
      <c r="E1555" t="str">
        <f>"201311"</f>
        <v>201311</v>
      </c>
      <c r="F1555" t="s">
        <v>8</v>
      </c>
    </row>
    <row r="1556" hidden="1" spans="2:6">
      <c r="B1556" t="str">
        <f t="shared" si="75"/>
        <v>42070203</v>
      </c>
      <c r="C1556" t="s">
        <v>6</v>
      </c>
      <c r="D1556" t="s">
        <v>35</v>
      </c>
      <c r="E1556" t="str">
        <f>"201310"</f>
        <v>201310</v>
      </c>
      <c r="F1556" t="s">
        <v>8</v>
      </c>
    </row>
    <row r="1557" hidden="1" spans="2:6">
      <c r="B1557" t="str">
        <f t="shared" si="75"/>
        <v>42070203</v>
      </c>
      <c r="C1557" t="s">
        <v>6</v>
      </c>
      <c r="D1557" t="s">
        <v>35</v>
      </c>
      <c r="E1557" t="str">
        <f>"201304"</f>
        <v>201304</v>
      </c>
      <c r="F1557" t="s">
        <v>8</v>
      </c>
    </row>
    <row r="1558" hidden="1" spans="2:6">
      <c r="B1558" t="str">
        <f t="shared" si="75"/>
        <v>42070203</v>
      </c>
      <c r="C1558" t="s">
        <v>6</v>
      </c>
      <c r="D1558" t="s">
        <v>35</v>
      </c>
      <c r="E1558" t="str">
        <f>"201011"</f>
        <v>201011</v>
      </c>
      <c r="F1558" t="s">
        <v>8</v>
      </c>
    </row>
    <row r="1559" hidden="1" spans="2:6">
      <c r="B1559" t="str">
        <f t="shared" si="75"/>
        <v>42070203</v>
      </c>
      <c r="C1559" t="s">
        <v>6</v>
      </c>
      <c r="D1559" t="s">
        <v>35</v>
      </c>
      <c r="E1559" t="str">
        <f>"201105"</f>
        <v>201105</v>
      </c>
      <c r="F1559" t="s">
        <v>8</v>
      </c>
    </row>
    <row r="1560" hidden="1" spans="2:6">
      <c r="B1560" t="str">
        <f t="shared" si="75"/>
        <v>42070203</v>
      </c>
      <c r="C1560" t="s">
        <v>6</v>
      </c>
      <c r="D1560" t="s">
        <v>35</v>
      </c>
      <c r="E1560" t="str">
        <f>"201201"</f>
        <v>201201</v>
      </c>
      <c r="F1560" t="s">
        <v>8</v>
      </c>
    </row>
    <row r="1561" hidden="1" spans="2:6">
      <c r="B1561" t="str">
        <f t="shared" si="75"/>
        <v>42070203</v>
      </c>
      <c r="C1561" t="s">
        <v>6</v>
      </c>
      <c r="D1561" t="s">
        <v>35</v>
      </c>
      <c r="E1561" t="str">
        <f>"201111"</f>
        <v>201111</v>
      </c>
      <c r="F1561" t="s">
        <v>8</v>
      </c>
    </row>
    <row r="1562" hidden="1" spans="2:6">
      <c r="B1562" t="str">
        <f t="shared" si="75"/>
        <v>42070203</v>
      </c>
      <c r="C1562" t="s">
        <v>6</v>
      </c>
      <c r="D1562" t="s">
        <v>35</v>
      </c>
      <c r="E1562" t="str">
        <f>"201105"</f>
        <v>201105</v>
      </c>
      <c r="F1562" t="s">
        <v>8</v>
      </c>
    </row>
    <row r="1563" hidden="1" spans="2:6">
      <c r="B1563" t="str">
        <f t="shared" si="75"/>
        <v>42070203</v>
      </c>
      <c r="C1563" t="s">
        <v>6</v>
      </c>
      <c r="D1563" t="s">
        <v>35</v>
      </c>
      <c r="E1563" t="str">
        <f>"201107"</f>
        <v>201107</v>
      </c>
      <c r="F1563" t="s">
        <v>8</v>
      </c>
    </row>
    <row r="1564" hidden="1" spans="2:6">
      <c r="B1564" t="str">
        <f t="shared" si="75"/>
        <v>42070203</v>
      </c>
      <c r="C1564" t="s">
        <v>6</v>
      </c>
      <c r="D1564" t="s">
        <v>35</v>
      </c>
      <c r="E1564" t="str">
        <f t="shared" ref="E1564:E1577" si="76">"201001"</f>
        <v>201001</v>
      </c>
      <c r="F1564" t="s">
        <v>8</v>
      </c>
    </row>
    <row r="1565" hidden="1" spans="2:6">
      <c r="B1565" t="str">
        <f t="shared" si="75"/>
        <v>42070203</v>
      </c>
      <c r="C1565" t="s">
        <v>6</v>
      </c>
      <c r="D1565" t="s">
        <v>35</v>
      </c>
      <c r="E1565" t="str">
        <f t="shared" si="76"/>
        <v>201001</v>
      </c>
      <c r="F1565" t="s">
        <v>8</v>
      </c>
    </row>
    <row r="1566" hidden="1" spans="2:6">
      <c r="B1566" t="str">
        <f t="shared" si="75"/>
        <v>42070203</v>
      </c>
      <c r="C1566" t="s">
        <v>6</v>
      </c>
      <c r="D1566" t="s">
        <v>35</v>
      </c>
      <c r="E1566" t="str">
        <f t="shared" si="76"/>
        <v>201001</v>
      </c>
      <c r="F1566" t="s">
        <v>8</v>
      </c>
    </row>
    <row r="1567" hidden="1" spans="2:6">
      <c r="B1567" t="str">
        <f t="shared" si="75"/>
        <v>42070203</v>
      </c>
      <c r="C1567" t="s">
        <v>6</v>
      </c>
      <c r="D1567" t="s">
        <v>35</v>
      </c>
      <c r="E1567" t="str">
        <f t="shared" si="76"/>
        <v>201001</v>
      </c>
      <c r="F1567" t="s">
        <v>8</v>
      </c>
    </row>
    <row r="1568" hidden="1" spans="2:6">
      <c r="B1568" t="str">
        <f t="shared" si="75"/>
        <v>42070203</v>
      </c>
      <c r="C1568" t="s">
        <v>6</v>
      </c>
      <c r="D1568" t="s">
        <v>35</v>
      </c>
      <c r="E1568" t="str">
        <f t="shared" si="76"/>
        <v>201001</v>
      </c>
      <c r="F1568" t="s">
        <v>8</v>
      </c>
    </row>
    <row r="1569" hidden="1" spans="2:6">
      <c r="B1569" t="str">
        <f t="shared" si="75"/>
        <v>42070203</v>
      </c>
      <c r="C1569" t="s">
        <v>6</v>
      </c>
      <c r="D1569" t="s">
        <v>35</v>
      </c>
      <c r="E1569" t="str">
        <f t="shared" si="76"/>
        <v>201001</v>
      </c>
      <c r="F1569" t="s">
        <v>8</v>
      </c>
    </row>
    <row r="1570" hidden="1" spans="2:6">
      <c r="B1570" t="str">
        <f t="shared" si="75"/>
        <v>42070203</v>
      </c>
      <c r="C1570" t="s">
        <v>6</v>
      </c>
      <c r="D1570" t="s">
        <v>35</v>
      </c>
      <c r="E1570" t="str">
        <f t="shared" si="76"/>
        <v>201001</v>
      </c>
      <c r="F1570" t="s">
        <v>8</v>
      </c>
    </row>
    <row r="1571" hidden="1" spans="2:6">
      <c r="B1571" t="str">
        <f t="shared" si="75"/>
        <v>42070203</v>
      </c>
      <c r="C1571" t="s">
        <v>6</v>
      </c>
      <c r="D1571" t="s">
        <v>35</v>
      </c>
      <c r="E1571" t="str">
        <f t="shared" si="76"/>
        <v>201001</v>
      </c>
      <c r="F1571" t="s">
        <v>8</v>
      </c>
    </row>
    <row r="1572" hidden="1" spans="2:6">
      <c r="B1572" t="str">
        <f t="shared" si="75"/>
        <v>42070203</v>
      </c>
      <c r="C1572" t="s">
        <v>6</v>
      </c>
      <c r="D1572" t="s">
        <v>35</v>
      </c>
      <c r="E1572" t="str">
        <f t="shared" si="76"/>
        <v>201001</v>
      </c>
      <c r="F1572" t="s">
        <v>8</v>
      </c>
    </row>
    <row r="1573" hidden="1" spans="2:6">
      <c r="B1573" t="str">
        <f t="shared" si="75"/>
        <v>42070203</v>
      </c>
      <c r="C1573" t="s">
        <v>6</v>
      </c>
      <c r="D1573" t="s">
        <v>35</v>
      </c>
      <c r="E1573" t="str">
        <f t="shared" si="76"/>
        <v>201001</v>
      </c>
      <c r="F1573" t="s">
        <v>8</v>
      </c>
    </row>
    <row r="1574" hidden="1" spans="2:6">
      <c r="B1574" t="str">
        <f t="shared" si="75"/>
        <v>42070203</v>
      </c>
      <c r="C1574" t="s">
        <v>6</v>
      </c>
      <c r="D1574" t="s">
        <v>35</v>
      </c>
      <c r="E1574" t="str">
        <f t="shared" si="76"/>
        <v>201001</v>
      </c>
      <c r="F1574" t="s">
        <v>8</v>
      </c>
    </row>
    <row r="1575" hidden="1" spans="2:6">
      <c r="B1575" t="str">
        <f t="shared" si="75"/>
        <v>42070203</v>
      </c>
      <c r="C1575" t="s">
        <v>6</v>
      </c>
      <c r="D1575" t="s">
        <v>35</v>
      </c>
      <c r="E1575" t="str">
        <f t="shared" si="76"/>
        <v>201001</v>
      </c>
      <c r="F1575" t="s">
        <v>8</v>
      </c>
    </row>
    <row r="1576" hidden="1" spans="2:6">
      <c r="B1576" t="str">
        <f t="shared" si="75"/>
        <v>42070203</v>
      </c>
      <c r="C1576" t="s">
        <v>6</v>
      </c>
      <c r="D1576" t="s">
        <v>35</v>
      </c>
      <c r="E1576" t="str">
        <f t="shared" si="76"/>
        <v>201001</v>
      </c>
      <c r="F1576" t="s">
        <v>8</v>
      </c>
    </row>
    <row r="1577" hidden="1" spans="2:6">
      <c r="B1577" t="str">
        <f t="shared" si="75"/>
        <v>42070203</v>
      </c>
      <c r="C1577" t="s">
        <v>6</v>
      </c>
      <c r="D1577" t="s">
        <v>35</v>
      </c>
      <c r="E1577" t="str">
        <f t="shared" si="76"/>
        <v>201001</v>
      </c>
      <c r="F1577" t="s">
        <v>8</v>
      </c>
    </row>
    <row r="1578" hidden="1" spans="2:6">
      <c r="B1578" t="str">
        <f t="shared" si="75"/>
        <v>42070203</v>
      </c>
      <c r="C1578" t="s">
        <v>6</v>
      </c>
      <c r="D1578" t="s">
        <v>35</v>
      </c>
      <c r="E1578" t="str">
        <f>"202304"</f>
        <v>202304</v>
      </c>
      <c r="F1578" t="s">
        <v>8</v>
      </c>
    </row>
    <row r="1579" hidden="1" spans="2:6">
      <c r="B1579" t="str">
        <f t="shared" si="75"/>
        <v>42070203</v>
      </c>
      <c r="C1579" t="s">
        <v>6</v>
      </c>
      <c r="D1579" t="s">
        <v>35</v>
      </c>
      <c r="E1579" t="str">
        <f>"202208"</f>
        <v>202208</v>
      </c>
      <c r="F1579" t="s">
        <v>8</v>
      </c>
    </row>
    <row r="1580" hidden="1" spans="2:6">
      <c r="B1580" t="str">
        <f t="shared" si="75"/>
        <v>42070203</v>
      </c>
      <c r="C1580" t="s">
        <v>6</v>
      </c>
      <c r="D1580" t="s">
        <v>35</v>
      </c>
      <c r="E1580" t="str">
        <f>"202303"</f>
        <v>202303</v>
      </c>
      <c r="F1580" t="s">
        <v>8</v>
      </c>
    </row>
    <row r="1581" hidden="1" spans="2:6">
      <c r="B1581" t="str">
        <f t="shared" si="75"/>
        <v>42070203</v>
      </c>
      <c r="C1581" t="s">
        <v>6</v>
      </c>
      <c r="D1581" t="s">
        <v>35</v>
      </c>
      <c r="E1581" t="str">
        <f>"202212"</f>
        <v>202212</v>
      </c>
      <c r="F1581" t="s">
        <v>8</v>
      </c>
    </row>
    <row r="1582" hidden="1" spans="2:6">
      <c r="B1582" t="str">
        <f t="shared" si="75"/>
        <v>42070203</v>
      </c>
      <c r="C1582" t="s">
        <v>6</v>
      </c>
      <c r="D1582" t="s">
        <v>35</v>
      </c>
      <c r="E1582" t="str">
        <f>"202112"</f>
        <v>202112</v>
      </c>
      <c r="F1582" t="s">
        <v>8</v>
      </c>
    </row>
    <row r="1583" hidden="1" spans="2:6">
      <c r="B1583" t="str">
        <f t="shared" si="75"/>
        <v>42070203</v>
      </c>
      <c r="C1583" t="s">
        <v>6</v>
      </c>
      <c r="D1583" t="s">
        <v>35</v>
      </c>
      <c r="E1583" t="str">
        <f>"202104"</f>
        <v>202104</v>
      </c>
      <c r="F1583" t="s">
        <v>8</v>
      </c>
    </row>
    <row r="1584" hidden="1" spans="2:6">
      <c r="B1584" t="str">
        <f t="shared" si="75"/>
        <v>42070203</v>
      </c>
      <c r="C1584" t="s">
        <v>6</v>
      </c>
      <c r="D1584" t="s">
        <v>35</v>
      </c>
      <c r="E1584" t="str">
        <f>"201001"</f>
        <v>201001</v>
      </c>
      <c r="F1584" t="s">
        <v>8</v>
      </c>
    </row>
    <row r="1585" hidden="1" spans="2:6">
      <c r="B1585" t="str">
        <f t="shared" si="75"/>
        <v>42070203</v>
      </c>
      <c r="C1585" t="s">
        <v>6</v>
      </c>
      <c r="D1585" t="s">
        <v>35</v>
      </c>
      <c r="E1585" t="str">
        <f>"201207"</f>
        <v>201207</v>
      </c>
      <c r="F1585" t="s">
        <v>8</v>
      </c>
    </row>
    <row r="1586" hidden="1" spans="2:6">
      <c r="B1586" t="str">
        <f t="shared" si="75"/>
        <v>42070203</v>
      </c>
      <c r="C1586" t="s">
        <v>6</v>
      </c>
      <c r="D1586" t="s">
        <v>35</v>
      </c>
      <c r="E1586" t="str">
        <f>"202008"</f>
        <v>202008</v>
      </c>
      <c r="F1586" t="s">
        <v>8</v>
      </c>
    </row>
    <row r="1587" hidden="1" spans="2:6">
      <c r="B1587" t="str">
        <f t="shared" si="75"/>
        <v>42070203</v>
      </c>
      <c r="C1587" t="s">
        <v>6</v>
      </c>
      <c r="D1587" t="s">
        <v>35</v>
      </c>
      <c r="E1587" t="str">
        <f>"201903"</f>
        <v>201903</v>
      </c>
      <c r="F1587" t="s">
        <v>8</v>
      </c>
    </row>
    <row r="1588" hidden="1" spans="2:6">
      <c r="B1588" t="str">
        <f t="shared" si="75"/>
        <v>42070203</v>
      </c>
      <c r="C1588" t="s">
        <v>6</v>
      </c>
      <c r="D1588" t="s">
        <v>35</v>
      </c>
      <c r="E1588" t="str">
        <f>"201809"</f>
        <v>201809</v>
      </c>
      <c r="F1588" t="s">
        <v>8</v>
      </c>
    </row>
    <row r="1589" hidden="1" spans="2:6">
      <c r="B1589" t="str">
        <f t="shared" si="75"/>
        <v>42070203</v>
      </c>
      <c r="C1589" t="s">
        <v>6</v>
      </c>
      <c r="D1589" t="s">
        <v>35</v>
      </c>
      <c r="E1589" t="str">
        <f>"201802"</f>
        <v>201802</v>
      </c>
      <c r="F1589" t="s">
        <v>8</v>
      </c>
    </row>
    <row r="1590" hidden="1" spans="2:6">
      <c r="B1590" t="str">
        <f t="shared" si="75"/>
        <v>42070203</v>
      </c>
      <c r="C1590" t="s">
        <v>6</v>
      </c>
      <c r="D1590" t="s">
        <v>35</v>
      </c>
      <c r="E1590" t="str">
        <f>"201712"</f>
        <v>201712</v>
      </c>
      <c r="F1590" t="s">
        <v>8</v>
      </c>
    </row>
    <row r="1591" hidden="1" spans="2:6">
      <c r="B1591" t="str">
        <f t="shared" si="75"/>
        <v>42070203</v>
      </c>
      <c r="C1591" t="s">
        <v>6</v>
      </c>
      <c r="D1591" t="s">
        <v>35</v>
      </c>
      <c r="E1591" t="str">
        <f>"201710"</f>
        <v>201710</v>
      </c>
      <c r="F1591" t="s">
        <v>8</v>
      </c>
    </row>
    <row r="1592" hidden="1" spans="2:6">
      <c r="B1592" t="str">
        <f t="shared" si="75"/>
        <v>42070203</v>
      </c>
      <c r="C1592" t="s">
        <v>6</v>
      </c>
      <c r="D1592" t="s">
        <v>35</v>
      </c>
      <c r="E1592" t="str">
        <f>"201611"</f>
        <v>201611</v>
      </c>
      <c r="F1592" t="s">
        <v>8</v>
      </c>
    </row>
    <row r="1593" hidden="1" spans="2:6">
      <c r="B1593" t="str">
        <f t="shared" si="75"/>
        <v>42070203</v>
      </c>
      <c r="C1593" t="s">
        <v>6</v>
      </c>
      <c r="D1593" t="s">
        <v>35</v>
      </c>
      <c r="E1593" t="str">
        <f>"201602"</f>
        <v>201602</v>
      </c>
      <c r="F1593" t="s">
        <v>8</v>
      </c>
    </row>
    <row r="1594" hidden="1" spans="2:6">
      <c r="B1594" t="str">
        <f t="shared" si="75"/>
        <v>42070203</v>
      </c>
      <c r="C1594" t="s">
        <v>6</v>
      </c>
      <c r="D1594" t="s">
        <v>35</v>
      </c>
      <c r="E1594" t="str">
        <f>"201510"</f>
        <v>201510</v>
      </c>
      <c r="F1594" t="s">
        <v>8</v>
      </c>
    </row>
    <row r="1595" hidden="1" spans="2:6">
      <c r="B1595" t="str">
        <f t="shared" si="75"/>
        <v>42070203</v>
      </c>
      <c r="C1595" t="s">
        <v>6</v>
      </c>
      <c r="D1595" t="s">
        <v>35</v>
      </c>
      <c r="E1595" t="str">
        <f>"201408"</f>
        <v>201408</v>
      </c>
      <c r="F1595" t="s">
        <v>8</v>
      </c>
    </row>
    <row r="1596" hidden="1" spans="2:6">
      <c r="B1596" t="str">
        <f t="shared" si="75"/>
        <v>42070203</v>
      </c>
      <c r="C1596" t="s">
        <v>6</v>
      </c>
      <c r="D1596" t="s">
        <v>35</v>
      </c>
      <c r="E1596" t="str">
        <f>"201404"</f>
        <v>201404</v>
      </c>
      <c r="F1596" t="s">
        <v>8</v>
      </c>
    </row>
    <row r="1597" hidden="1" spans="2:6">
      <c r="B1597" t="str">
        <f t="shared" si="75"/>
        <v>42070203</v>
      </c>
      <c r="C1597" t="s">
        <v>6</v>
      </c>
      <c r="D1597" t="s">
        <v>35</v>
      </c>
      <c r="E1597" t="str">
        <f>"201406"</f>
        <v>201406</v>
      </c>
      <c r="F1597" t="s">
        <v>8</v>
      </c>
    </row>
    <row r="1598" hidden="1" spans="2:6">
      <c r="B1598" t="str">
        <f t="shared" si="75"/>
        <v>42070203</v>
      </c>
      <c r="C1598" t="s">
        <v>6</v>
      </c>
      <c r="D1598" t="s">
        <v>35</v>
      </c>
      <c r="E1598" t="str">
        <f>"201412"</f>
        <v>201412</v>
      </c>
      <c r="F1598" t="s">
        <v>8</v>
      </c>
    </row>
    <row r="1599" hidden="1" spans="2:6">
      <c r="B1599" t="str">
        <f t="shared" si="75"/>
        <v>42070203</v>
      </c>
      <c r="C1599" t="s">
        <v>6</v>
      </c>
      <c r="D1599" t="s">
        <v>36</v>
      </c>
      <c r="E1599" t="str">
        <f>"201402"</f>
        <v>201402</v>
      </c>
      <c r="F1599" t="s">
        <v>8</v>
      </c>
    </row>
    <row r="1600" hidden="1" spans="2:6">
      <c r="B1600" t="str">
        <f t="shared" si="75"/>
        <v>42070203</v>
      </c>
      <c r="C1600" t="s">
        <v>6</v>
      </c>
      <c r="D1600" t="s">
        <v>36</v>
      </c>
      <c r="E1600" t="str">
        <f>"201302"</f>
        <v>201302</v>
      </c>
      <c r="F1600" t="s">
        <v>8</v>
      </c>
    </row>
    <row r="1601" hidden="1" spans="2:6">
      <c r="B1601" t="str">
        <f t="shared" si="75"/>
        <v>42070203</v>
      </c>
      <c r="C1601" t="s">
        <v>6</v>
      </c>
      <c r="D1601" t="s">
        <v>36</v>
      </c>
      <c r="E1601" t="str">
        <f>"201311"</f>
        <v>201311</v>
      </c>
      <c r="F1601" t="s">
        <v>8</v>
      </c>
    </row>
    <row r="1602" hidden="1" spans="2:6">
      <c r="B1602" t="str">
        <f t="shared" si="75"/>
        <v>42070203</v>
      </c>
      <c r="C1602" t="s">
        <v>6</v>
      </c>
      <c r="D1602" t="s">
        <v>36</v>
      </c>
      <c r="E1602" t="str">
        <f>"201211"</f>
        <v>201211</v>
      </c>
      <c r="F1602" t="s">
        <v>8</v>
      </c>
    </row>
    <row r="1603" hidden="1" spans="2:6">
      <c r="B1603" t="str">
        <f t="shared" ref="B1603:B1666" si="77">"42070203"</f>
        <v>42070203</v>
      </c>
      <c r="C1603" t="s">
        <v>6</v>
      </c>
      <c r="D1603" t="s">
        <v>36</v>
      </c>
      <c r="E1603" t="str">
        <f>"201303"</f>
        <v>201303</v>
      </c>
      <c r="F1603" t="s">
        <v>8</v>
      </c>
    </row>
    <row r="1604" hidden="1" spans="2:6">
      <c r="B1604" t="str">
        <f t="shared" si="77"/>
        <v>42070203</v>
      </c>
      <c r="C1604" t="s">
        <v>6</v>
      </c>
      <c r="D1604" t="s">
        <v>36</v>
      </c>
      <c r="E1604" t="str">
        <f>"201304"</f>
        <v>201304</v>
      </c>
      <c r="F1604" t="s">
        <v>8</v>
      </c>
    </row>
    <row r="1605" hidden="1" spans="2:6">
      <c r="B1605" t="str">
        <f t="shared" si="77"/>
        <v>42070203</v>
      </c>
      <c r="C1605" t="s">
        <v>6</v>
      </c>
      <c r="D1605" t="s">
        <v>36</v>
      </c>
      <c r="E1605" t="str">
        <f>"201310"</f>
        <v>201310</v>
      </c>
      <c r="F1605" t="s">
        <v>8</v>
      </c>
    </row>
    <row r="1606" hidden="1" spans="2:6">
      <c r="B1606" t="str">
        <f t="shared" si="77"/>
        <v>42070203</v>
      </c>
      <c r="C1606" t="s">
        <v>6</v>
      </c>
      <c r="D1606" t="s">
        <v>36</v>
      </c>
      <c r="E1606" t="str">
        <f>"201310"</f>
        <v>201310</v>
      </c>
      <c r="F1606" t="s">
        <v>8</v>
      </c>
    </row>
    <row r="1607" hidden="1" spans="2:6">
      <c r="B1607" t="str">
        <f t="shared" si="77"/>
        <v>42070203</v>
      </c>
      <c r="C1607" t="s">
        <v>6</v>
      </c>
      <c r="D1607" t="s">
        <v>36</v>
      </c>
      <c r="E1607" t="str">
        <f>"201302"</f>
        <v>201302</v>
      </c>
      <c r="F1607" t="s">
        <v>8</v>
      </c>
    </row>
    <row r="1608" hidden="1" spans="2:6">
      <c r="B1608" t="str">
        <f t="shared" si="77"/>
        <v>42070203</v>
      </c>
      <c r="C1608" t="s">
        <v>6</v>
      </c>
      <c r="D1608" t="s">
        <v>36</v>
      </c>
      <c r="E1608" t="str">
        <f>"201510"</f>
        <v>201510</v>
      </c>
      <c r="F1608" t="s">
        <v>8</v>
      </c>
    </row>
    <row r="1609" hidden="1" spans="2:6">
      <c r="B1609" t="str">
        <f t="shared" si="77"/>
        <v>42070203</v>
      </c>
      <c r="C1609" t="s">
        <v>6</v>
      </c>
      <c r="D1609" t="s">
        <v>36</v>
      </c>
      <c r="E1609" t="str">
        <f>"201111"</f>
        <v>201111</v>
      </c>
      <c r="F1609" t="s">
        <v>8</v>
      </c>
    </row>
    <row r="1610" hidden="1" spans="2:6">
      <c r="B1610" t="str">
        <f t="shared" si="77"/>
        <v>42070203</v>
      </c>
      <c r="C1610" t="s">
        <v>6</v>
      </c>
      <c r="D1610" t="s">
        <v>36</v>
      </c>
      <c r="E1610" t="str">
        <f>"201110"</f>
        <v>201110</v>
      </c>
      <c r="F1610" t="s">
        <v>8</v>
      </c>
    </row>
    <row r="1611" hidden="1" spans="2:6">
      <c r="B1611" t="str">
        <f t="shared" si="77"/>
        <v>42070203</v>
      </c>
      <c r="C1611" t="s">
        <v>6</v>
      </c>
      <c r="D1611" t="s">
        <v>36</v>
      </c>
      <c r="E1611" t="str">
        <f t="shared" ref="E1611:E1618" si="78">"201001"</f>
        <v>201001</v>
      </c>
      <c r="F1611" t="s">
        <v>8</v>
      </c>
    </row>
    <row r="1612" hidden="1" spans="2:6">
      <c r="B1612" t="str">
        <f t="shared" si="77"/>
        <v>42070203</v>
      </c>
      <c r="C1612" t="s">
        <v>6</v>
      </c>
      <c r="D1612" t="s">
        <v>36</v>
      </c>
      <c r="E1612" t="str">
        <f t="shared" si="78"/>
        <v>201001</v>
      </c>
      <c r="F1612" t="s">
        <v>8</v>
      </c>
    </row>
    <row r="1613" hidden="1" spans="2:6">
      <c r="B1613" t="str">
        <f t="shared" si="77"/>
        <v>42070203</v>
      </c>
      <c r="C1613" t="s">
        <v>6</v>
      </c>
      <c r="D1613" t="s">
        <v>36</v>
      </c>
      <c r="E1613" t="str">
        <f t="shared" si="78"/>
        <v>201001</v>
      </c>
      <c r="F1613" t="s">
        <v>8</v>
      </c>
    </row>
    <row r="1614" hidden="1" spans="2:6">
      <c r="B1614" t="str">
        <f t="shared" si="77"/>
        <v>42070203</v>
      </c>
      <c r="C1614" t="s">
        <v>6</v>
      </c>
      <c r="D1614" t="s">
        <v>36</v>
      </c>
      <c r="E1614" t="str">
        <f t="shared" si="78"/>
        <v>201001</v>
      </c>
      <c r="F1614" t="s">
        <v>8</v>
      </c>
    </row>
    <row r="1615" hidden="1" spans="2:6">
      <c r="B1615" t="str">
        <f t="shared" si="77"/>
        <v>42070203</v>
      </c>
      <c r="C1615" t="s">
        <v>6</v>
      </c>
      <c r="D1615" t="s">
        <v>36</v>
      </c>
      <c r="E1615" t="str">
        <f t="shared" si="78"/>
        <v>201001</v>
      </c>
      <c r="F1615" t="s">
        <v>8</v>
      </c>
    </row>
    <row r="1616" hidden="1" spans="2:6">
      <c r="B1616" t="str">
        <f t="shared" si="77"/>
        <v>42070203</v>
      </c>
      <c r="C1616" t="s">
        <v>6</v>
      </c>
      <c r="D1616" t="s">
        <v>36</v>
      </c>
      <c r="E1616" t="str">
        <f t="shared" si="78"/>
        <v>201001</v>
      </c>
      <c r="F1616" t="s">
        <v>8</v>
      </c>
    </row>
    <row r="1617" hidden="1" spans="2:6">
      <c r="B1617" t="str">
        <f t="shared" si="77"/>
        <v>42070203</v>
      </c>
      <c r="C1617" t="s">
        <v>6</v>
      </c>
      <c r="D1617" t="s">
        <v>36</v>
      </c>
      <c r="E1617" t="str">
        <f t="shared" si="78"/>
        <v>201001</v>
      </c>
      <c r="F1617" t="s">
        <v>8</v>
      </c>
    </row>
    <row r="1618" hidden="1" spans="2:6">
      <c r="B1618" t="str">
        <f t="shared" si="77"/>
        <v>42070203</v>
      </c>
      <c r="C1618" t="s">
        <v>6</v>
      </c>
      <c r="D1618" t="s">
        <v>36</v>
      </c>
      <c r="E1618" t="str">
        <f t="shared" si="78"/>
        <v>201001</v>
      </c>
      <c r="F1618" t="s">
        <v>8</v>
      </c>
    </row>
    <row r="1619" hidden="1" spans="2:6">
      <c r="B1619" t="str">
        <f t="shared" si="77"/>
        <v>42070203</v>
      </c>
      <c r="C1619" t="s">
        <v>6</v>
      </c>
      <c r="D1619" t="s">
        <v>36</v>
      </c>
      <c r="E1619" t="str">
        <f>"202302"</f>
        <v>202302</v>
      </c>
      <c r="F1619" t="s">
        <v>8</v>
      </c>
    </row>
    <row r="1620" hidden="1" spans="2:6">
      <c r="B1620" t="str">
        <f t="shared" si="77"/>
        <v>42070203</v>
      </c>
      <c r="C1620" t="s">
        <v>6</v>
      </c>
      <c r="D1620" t="s">
        <v>36</v>
      </c>
      <c r="E1620" t="str">
        <f>"202111"</f>
        <v>202111</v>
      </c>
      <c r="F1620" t="s">
        <v>8</v>
      </c>
    </row>
    <row r="1621" hidden="1" spans="2:6">
      <c r="B1621" t="str">
        <f t="shared" si="77"/>
        <v>42070203</v>
      </c>
      <c r="C1621" t="s">
        <v>6</v>
      </c>
      <c r="D1621" t="s">
        <v>36</v>
      </c>
      <c r="E1621" t="str">
        <f>"202207"</f>
        <v>202207</v>
      </c>
      <c r="F1621" t="s">
        <v>8</v>
      </c>
    </row>
    <row r="1622" hidden="1" spans="2:6">
      <c r="B1622" t="str">
        <f t="shared" si="77"/>
        <v>42070203</v>
      </c>
      <c r="C1622" t="s">
        <v>6</v>
      </c>
      <c r="D1622" t="s">
        <v>36</v>
      </c>
      <c r="E1622" t="str">
        <f>"201802"</f>
        <v>201802</v>
      </c>
      <c r="F1622" t="s">
        <v>8</v>
      </c>
    </row>
    <row r="1623" hidden="1" spans="2:6">
      <c r="B1623" t="str">
        <f t="shared" si="77"/>
        <v>42070203</v>
      </c>
      <c r="C1623" t="s">
        <v>6</v>
      </c>
      <c r="D1623" t="s">
        <v>36</v>
      </c>
      <c r="E1623" t="str">
        <f>"201805"</f>
        <v>201805</v>
      </c>
      <c r="F1623" t="s">
        <v>8</v>
      </c>
    </row>
    <row r="1624" hidden="1" spans="2:6">
      <c r="B1624" t="str">
        <f t="shared" si="77"/>
        <v>42070203</v>
      </c>
      <c r="C1624" t="s">
        <v>6</v>
      </c>
      <c r="D1624" t="s">
        <v>36</v>
      </c>
      <c r="E1624" t="str">
        <f>"201710"</f>
        <v>201710</v>
      </c>
      <c r="F1624" t="s">
        <v>8</v>
      </c>
    </row>
    <row r="1625" hidden="1" spans="2:6">
      <c r="B1625" t="str">
        <f t="shared" si="77"/>
        <v>42070203</v>
      </c>
      <c r="C1625" t="s">
        <v>6</v>
      </c>
      <c r="D1625" t="s">
        <v>36</v>
      </c>
      <c r="E1625" t="str">
        <f>"201805"</f>
        <v>201805</v>
      </c>
      <c r="F1625" t="s">
        <v>8</v>
      </c>
    </row>
    <row r="1626" hidden="1" spans="2:6">
      <c r="B1626" t="str">
        <f t="shared" si="77"/>
        <v>42070203</v>
      </c>
      <c r="C1626" t="s">
        <v>6</v>
      </c>
      <c r="D1626" t="s">
        <v>36</v>
      </c>
      <c r="E1626" t="str">
        <f>"201603"</f>
        <v>201603</v>
      </c>
      <c r="F1626" t="s">
        <v>8</v>
      </c>
    </row>
    <row r="1627" hidden="1" spans="2:6">
      <c r="B1627" t="str">
        <f t="shared" si="77"/>
        <v>42070203</v>
      </c>
      <c r="C1627" t="s">
        <v>6</v>
      </c>
      <c r="D1627" t="s">
        <v>36</v>
      </c>
      <c r="E1627" t="str">
        <f>"201609"</f>
        <v>201609</v>
      </c>
      <c r="F1627" t="s">
        <v>8</v>
      </c>
    </row>
    <row r="1628" hidden="1" spans="2:6">
      <c r="B1628" t="str">
        <f t="shared" si="77"/>
        <v>42070203</v>
      </c>
      <c r="C1628" t="s">
        <v>6</v>
      </c>
      <c r="D1628" t="s">
        <v>36</v>
      </c>
      <c r="E1628" t="str">
        <f>"201409"</f>
        <v>201409</v>
      </c>
      <c r="F1628" t="s">
        <v>8</v>
      </c>
    </row>
    <row r="1629" hidden="1" spans="2:6">
      <c r="B1629" t="str">
        <f t="shared" si="77"/>
        <v>42070203</v>
      </c>
      <c r="C1629" t="s">
        <v>6</v>
      </c>
      <c r="D1629" t="s">
        <v>7</v>
      </c>
      <c r="E1629" t="str">
        <f>"201503"</f>
        <v>201503</v>
      </c>
      <c r="F1629" t="s">
        <v>8</v>
      </c>
    </row>
    <row r="1630" hidden="1" spans="2:6">
      <c r="B1630" t="str">
        <f t="shared" si="77"/>
        <v>42070203</v>
      </c>
      <c r="C1630" t="s">
        <v>6</v>
      </c>
      <c r="D1630" t="s">
        <v>7</v>
      </c>
      <c r="E1630" t="str">
        <f>"201301"</f>
        <v>201301</v>
      </c>
      <c r="F1630" t="s">
        <v>8</v>
      </c>
    </row>
    <row r="1631" hidden="1" spans="2:6">
      <c r="B1631" t="str">
        <f t="shared" si="77"/>
        <v>42070203</v>
      </c>
      <c r="C1631" t="s">
        <v>6</v>
      </c>
      <c r="D1631" t="s">
        <v>7</v>
      </c>
      <c r="E1631" t="str">
        <f>"201210"</f>
        <v>201210</v>
      </c>
      <c r="F1631" t="s">
        <v>8</v>
      </c>
    </row>
    <row r="1632" hidden="1" spans="2:6">
      <c r="B1632" t="str">
        <f t="shared" si="77"/>
        <v>42070203</v>
      </c>
      <c r="C1632" t="s">
        <v>6</v>
      </c>
      <c r="D1632" t="s">
        <v>7</v>
      </c>
      <c r="E1632" t="str">
        <f>"201401"</f>
        <v>201401</v>
      </c>
      <c r="F1632" t="s">
        <v>8</v>
      </c>
    </row>
    <row r="1633" hidden="1" spans="2:6">
      <c r="B1633" t="str">
        <f t="shared" si="77"/>
        <v>42070203</v>
      </c>
      <c r="C1633" t="s">
        <v>6</v>
      </c>
      <c r="D1633" t="s">
        <v>7</v>
      </c>
      <c r="E1633" t="str">
        <f>"201306"</f>
        <v>201306</v>
      </c>
      <c r="F1633" t="s">
        <v>8</v>
      </c>
    </row>
    <row r="1634" hidden="1" spans="2:6">
      <c r="B1634" t="str">
        <f t="shared" si="77"/>
        <v>42070203</v>
      </c>
      <c r="C1634" t="s">
        <v>6</v>
      </c>
      <c r="D1634" t="s">
        <v>7</v>
      </c>
      <c r="E1634" t="str">
        <f>"201302"</f>
        <v>201302</v>
      </c>
      <c r="F1634" t="s">
        <v>8</v>
      </c>
    </row>
    <row r="1635" hidden="1" spans="2:6">
      <c r="B1635" t="str">
        <f t="shared" si="77"/>
        <v>42070203</v>
      </c>
      <c r="C1635" t="s">
        <v>6</v>
      </c>
      <c r="D1635" t="s">
        <v>7</v>
      </c>
      <c r="E1635" t="str">
        <f>"201311"</f>
        <v>201311</v>
      </c>
      <c r="F1635" t="s">
        <v>8</v>
      </c>
    </row>
    <row r="1636" hidden="1" spans="2:6">
      <c r="B1636" t="str">
        <f t="shared" si="77"/>
        <v>42070203</v>
      </c>
      <c r="C1636" t="s">
        <v>6</v>
      </c>
      <c r="D1636" t="s">
        <v>7</v>
      </c>
      <c r="E1636" t="str">
        <f>"201010"</f>
        <v>201010</v>
      </c>
      <c r="F1636" t="s">
        <v>8</v>
      </c>
    </row>
    <row r="1637" hidden="1" spans="2:6">
      <c r="B1637" t="str">
        <f t="shared" si="77"/>
        <v>42070203</v>
      </c>
      <c r="C1637" t="s">
        <v>6</v>
      </c>
      <c r="D1637" t="s">
        <v>7</v>
      </c>
      <c r="E1637" t="str">
        <f>"201011"</f>
        <v>201011</v>
      </c>
      <c r="F1637" t="s">
        <v>8</v>
      </c>
    </row>
    <row r="1638" hidden="1" spans="2:6">
      <c r="B1638" t="str">
        <f t="shared" si="77"/>
        <v>42070203</v>
      </c>
      <c r="C1638" t="s">
        <v>6</v>
      </c>
      <c r="D1638" t="s">
        <v>7</v>
      </c>
      <c r="E1638" t="str">
        <f>"201111"</f>
        <v>201111</v>
      </c>
      <c r="F1638" t="s">
        <v>8</v>
      </c>
    </row>
    <row r="1639" hidden="1" spans="2:6">
      <c r="B1639" t="str">
        <f t="shared" si="77"/>
        <v>42070203</v>
      </c>
      <c r="C1639" t="s">
        <v>6</v>
      </c>
      <c r="D1639" t="s">
        <v>7</v>
      </c>
      <c r="E1639" t="str">
        <f>"201103"</f>
        <v>201103</v>
      </c>
      <c r="F1639" t="s">
        <v>8</v>
      </c>
    </row>
    <row r="1640" hidden="1" spans="2:6">
      <c r="B1640" t="str">
        <f t="shared" si="77"/>
        <v>42070203</v>
      </c>
      <c r="C1640" t="s">
        <v>6</v>
      </c>
      <c r="D1640" t="s">
        <v>7</v>
      </c>
      <c r="E1640" t="str">
        <f>"201104"</f>
        <v>201104</v>
      </c>
      <c r="F1640" t="s">
        <v>8</v>
      </c>
    </row>
    <row r="1641" hidden="1" spans="2:6">
      <c r="B1641" t="str">
        <f t="shared" si="77"/>
        <v>42070203</v>
      </c>
      <c r="C1641" t="s">
        <v>6</v>
      </c>
      <c r="D1641" t="s">
        <v>7</v>
      </c>
      <c r="E1641" t="str">
        <f t="shared" ref="E1641:E1647" si="79">"201001"</f>
        <v>201001</v>
      </c>
      <c r="F1641" t="s">
        <v>8</v>
      </c>
    </row>
    <row r="1642" hidden="1" spans="2:6">
      <c r="B1642" t="str">
        <f t="shared" si="77"/>
        <v>42070203</v>
      </c>
      <c r="C1642" t="s">
        <v>6</v>
      </c>
      <c r="D1642" t="s">
        <v>7</v>
      </c>
      <c r="E1642" t="str">
        <f t="shared" si="79"/>
        <v>201001</v>
      </c>
      <c r="F1642" t="s">
        <v>8</v>
      </c>
    </row>
    <row r="1643" hidden="1" spans="2:6">
      <c r="B1643" t="str">
        <f t="shared" si="77"/>
        <v>42070203</v>
      </c>
      <c r="C1643" t="s">
        <v>6</v>
      </c>
      <c r="D1643" t="s">
        <v>7</v>
      </c>
      <c r="E1643" t="str">
        <f t="shared" si="79"/>
        <v>201001</v>
      </c>
      <c r="F1643" t="s">
        <v>8</v>
      </c>
    </row>
    <row r="1644" hidden="1" spans="2:6">
      <c r="B1644" t="str">
        <f t="shared" si="77"/>
        <v>42070203</v>
      </c>
      <c r="C1644" t="s">
        <v>6</v>
      </c>
      <c r="D1644" t="s">
        <v>7</v>
      </c>
      <c r="E1644" t="str">
        <f t="shared" si="79"/>
        <v>201001</v>
      </c>
      <c r="F1644" t="s">
        <v>8</v>
      </c>
    </row>
    <row r="1645" hidden="1" spans="2:6">
      <c r="B1645" t="str">
        <f t="shared" si="77"/>
        <v>42070203</v>
      </c>
      <c r="C1645" t="s">
        <v>6</v>
      </c>
      <c r="D1645" t="s">
        <v>7</v>
      </c>
      <c r="E1645" t="str">
        <f t="shared" si="79"/>
        <v>201001</v>
      </c>
      <c r="F1645" t="s">
        <v>8</v>
      </c>
    </row>
    <row r="1646" hidden="1" spans="2:6">
      <c r="B1646" t="str">
        <f t="shared" si="77"/>
        <v>42070203</v>
      </c>
      <c r="C1646" t="s">
        <v>6</v>
      </c>
      <c r="D1646" t="s">
        <v>7</v>
      </c>
      <c r="E1646" t="str">
        <f t="shared" si="79"/>
        <v>201001</v>
      </c>
      <c r="F1646" t="s">
        <v>8</v>
      </c>
    </row>
    <row r="1647" hidden="1" spans="2:6">
      <c r="B1647" t="str">
        <f t="shared" si="77"/>
        <v>42070203</v>
      </c>
      <c r="C1647" t="s">
        <v>6</v>
      </c>
      <c r="D1647" t="s">
        <v>7</v>
      </c>
      <c r="E1647" t="str">
        <f t="shared" si="79"/>
        <v>201001</v>
      </c>
      <c r="F1647" t="s">
        <v>8</v>
      </c>
    </row>
    <row r="1648" hidden="1" spans="2:6">
      <c r="B1648" t="str">
        <f t="shared" si="77"/>
        <v>42070203</v>
      </c>
      <c r="C1648" t="s">
        <v>6</v>
      </c>
      <c r="D1648" t="s">
        <v>7</v>
      </c>
      <c r="E1648" t="str">
        <f>"202301"</f>
        <v>202301</v>
      </c>
      <c r="F1648" t="s">
        <v>8</v>
      </c>
    </row>
    <row r="1649" hidden="1" spans="2:6">
      <c r="B1649" t="str">
        <f t="shared" si="77"/>
        <v>42070203</v>
      </c>
      <c r="C1649" t="s">
        <v>6</v>
      </c>
      <c r="D1649" t="s">
        <v>7</v>
      </c>
      <c r="E1649" t="str">
        <f>"202107"</f>
        <v>202107</v>
      </c>
      <c r="F1649" t="s">
        <v>8</v>
      </c>
    </row>
    <row r="1650" hidden="1" spans="2:6">
      <c r="B1650" t="str">
        <f t="shared" si="77"/>
        <v>42070203</v>
      </c>
      <c r="C1650" t="s">
        <v>6</v>
      </c>
      <c r="D1650" t="s">
        <v>7</v>
      </c>
      <c r="E1650" t="str">
        <f>"202110"</f>
        <v>202110</v>
      </c>
      <c r="F1650" t="s">
        <v>8</v>
      </c>
    </row>
    <row r="1651" hidden="1" spans="2:6">
      <c r="B1651" t="str">
        <f t="shared" si="77"/>
        <v>42070203</v>
      </c>
      <c r="C1651" t="s">
        <v>6</v>
      </c>
      <c r="D1651" t="s">
        <v>7</v>
      </c>
      <c r="E1651" t="str">
        <f>"202212"</f>
        <v>202212</v>
      </c>
      <c r="F1651" t="s">
        <v>8</v>
      </c>
    </row>
    <row r="1652" hidden="1" spans="2:6">
      <c r="B1652" t="str">
        <f t="shared" si="77"/>
        <v>42070203</v>
      </c>
      <c r="C1652" t="s">
        <v>6</v>
      </c>
      <c r="D1652" t="s">
        <v>7</v>
      </c>
      <c r="E1652" t="str">
        <f>"202205"</f>
        <v>202205</v>
      </c>
      <c r="F1652" t="s">
        <v>8</v>
      </c>
    </row>
    <row r="1653" hidden="1" spans="2:6">
      <c r="B1653" t="str">
        <f t="shared" si="77"/>
        <v>42070203</v>
      </c>
      <c r="C1653" t="s">
        <v>6</v>
      </c>
      <c r="D1653" t="s">
        <v>7</v>
      </c>
      <c r="E1653" t="str">
        <f>"202110"</f>
        <v>202110</v>
      </c>
      <c r="F1653" t="s">
        <v>8</v>
      </c>
    </row>
    <row r="1654" hidden="1" spans="2:6">
      <c r="B1654" t="str">
        <f t="shared" si="77"/>
        <v>42070203</v>
      </c>
      <c r="C1654" t="s">
        <v>6</v>
      </c>
      <c r="D1654" t="s">
        <v>7</v>
      </c>
      <c r="E1654" t="str">
        <f>"202201"</f>
        <v>202201</v>
      </c>
      <c r="F1654" t="s">
        <v>8</v>
      </c>
    </row>
    <row r="1655" hidden="1" spans="2:6">
      <c r="B1655" t="str">
        <f t="shared" si="77"/>
        <v>42070203</v>
      </c>
      <c r="C1655" t="s">
        <v>6</v>
      </c>
      <c r="D1655" t="s">
        <v>7</v>
      </c>
      <c r="E1655" t="str">
        <f>"202105"</f>
        <v>202105</v>
      </c>
      <c r="F1655" t="s">
        <v>8</v>
      </c>
    </row>
    <row r="1656" hidden="1" spans="2:6">
      <c r="B1656" t="str">
        <f t="shared" si="77"/>
        <v>42070203</v>
      </c>
      <c r="C1656" t="s">
        <v>6</v>
      </c>
      <c r="D1656" t="s">
        <v>7</v>
      </c>
      <c r="E1656" t="str">
        <f>"202108"</f>
        <v>202108</v>
      </c>
      <c r="F1656" t="s">
        <v>8</v>
      </c>
    </row>
    <row r="1657" hidden="1" spans="2:6">
      <c r="B1657" t="str">
        <f t="shared" si="77"/>
        <v>42070203</v>
      </c>
      <c r="C1657" t="s">
        <v>6</v>
      </c>
      <c r="D1657" t="s">
        <v>7</v>
      </c>
      <c r="E1657" t="str">
        <f>"202112"</f>
        <v>202112</v>
      </c>
      <c r="F1657" t="s">
        <v>8</v>
      </c>
    </row>
    <row r="1658" hidden="1" spans="2:6">
      <c r="B1658" t="str">
        <f t="shared" si="77"/>
        <v>42070203</v>
      </c>
      <c r="C1658" t="s">
        <v>6</v>
      </c>
      <c r="D1658" t="s">
        <v>7</v>
      </c>
      <c r="E1658" t="str">
        <f>"202012"</f>
        <v>202012</v>
      </c>
      <c r="F1658" t="s">
        <v>8</v>
      </c>
    </row>
    <row r="1659" hidden="1" spans="2:6">
      <c r="B1659" t="str">
        <f t="shared" si="77"/>
        <v>42070203</v>
      </c>
      <c r="C1659" t="s">
        <v>6</v>
      </c>
      <c r="D1659" t="s">
        <v>7</v>
      </c>
      <c r="E1659" t="str">
        <f>"201904"</f>
        <v>201904</v>
      </c>
      <c r="F1659" t="s">
        <v>8</v>
      </c>
    </row>
    <row r="1660" hidden="1" spans="2:6">
      <c r="B1660" t="str">
        <f t="shared" si="77"/>
        <v>42070203</v>
      </c>
      <c r="C1660" t="s">
        <v>6</v>
      </c>
      <c r="D1660" t="s">
        <v>7</v>
      </c>
      <c r="E1660" t="str">
        <f>"201909"</f>
        <v>201909</v>
      </c>
      <c r="F1660" t="s">
        <v>8</v>
      </c>
    </row>
    <row r="1661" hidden="1" spans="2:6">
      <c r="B1661" t="str">
        <f t="shared" si="77"/>
        <v>42070203</v>
      </c>
      <c r="C1661" t="s">
        <v>6</v>
      </c>
      <c r="D1661" t="s">
        <v>7</v>
      </c>
      <c r="E1661" t="str">
        <f>"201806"</f>
        <v>201806</v>
      </c>
      <c r="F1661" t="s">
        <v>8</v>
      </c>
    </row>
    <row r="1662" hidden="1" spans="2:6">
      <c r="B1662" t="str">
        <f t="shared" si="77"/>
        <v>42070203</v>
      </c>
      <c r="C1662" t="s">
        <v>6</v>
      </c>
      <c r="D1662" t="s">
        <v>7</v>
      </c>
      <c r="E1662" t="str">
        <f>"201804"</f>
        <v>201804</v>
      </c>
      <c r="F1662" t="s">
        <v>8</v>
      </c>
    </row>
    <row r="1663" hidden="1" spans="2:6">
      <c r="B1663" t="str">
        <f t="shared" si="77"/>
        <v>42070203</v>
      </c>
      <c r="C1663" t="s">
        <v>6</v>
      </c>
      <c r="D1663" t="s">
        <v>7</v>
      </c>
      <c r="E1663" t="str">
        <f>"201710"</f>
        <v>201710</v>
      </c>
      <c r="F1663" t="s">
        <v>8</v>
      </c>
    </row>
    <row r="1664" hidden="1" spans="2:6">
      <c r="B1664" t="str">
        <f t="shared" si="77"/>
        <v>42070203</v>
      </c>
      <c r="C1664" t="s">
        <v>6</v>
      </c>
      <c r="D1664" t="s">
        <v>7</v>
      </c>
      <c r="E1664" t="str">
        <f>"201704"</f>
        <v>201704</v>
      </c>
      <c r="F1664" t="s">
        <v>8</v>
      </c>
    </row>
    <row r="1665" hidden="1" spans="2:6">
      <c r="B1665" t="str">
        <f t="shared" si="77"/>
        <v>42070203</v>
      </c>
      <c r="C1665" t="s">
        <v>6</v>
      </c>
      <c r="D1665" t="s">
        <v>7</v>
      </c>
      <c r="E1665" t="str">
        <f>"201711"</f>
        <v>201711</v>
      </c>
      <c r="F1665" t="s">
        <v>8</v>
      </c>
    </row>
    <row r="1666" hidden="1" spans="2:6">
      <c r="B1666" t="str">
        <f t="shared" si="77"/>
        <v>42070203</v>
      </c>
      <c r="C1666" t="s">
        <v>6</v>
      </c>
      <c r="D1666" t="s">
        <v>7</v>
      </c>
      <c r="E1666" t="str">
        <f>"201511"</f>
        <v>201511</v>
      </c>
      <c r="F1666" t="s">
        <v>8</v>
      </c>
    </row>
    <row r="1667" hidden="1" spans="2:6">
      <c r="B1667" t="str">
        <f t="shared" ref="B1667:B1730" si="80">"42070203"</f>
        <v>42070203</v>
      </c>
      <c r="C1667" t="s">
        <v>6</v>
      </c>
      <c r="D1667" t="s">
        <v>7</v>
      </c>
      <c r="E1667" t="str">
        <f>"201601"</f>
        <v>201601</v>
      </c>
      <c r="F1667" t="s">
        <v>8</v>
      </c>
    </row>
    <row r="1668" hidden="1" spans="2:6">
      <c r="B1668" t="str">
        <f t="shared" si="80"/>
        <v>42070203</v>
      </c>
      <c r="C1668" t="s">
        <v>6</v>
      </c>
      <c r="D1668" t="s">
        <v>7</v>
      </c>
      <c r="E1668" t="str">
        <f>"201405"</f>
        <v>201405</v>
      </c>
      <c r="F1668" t="s">
        <v>8</v>
      </c>
    </row>
    <row r="1669" hidden="1" spans="2:6">
      <c r="B1669" t="str">
        <f t="shared" si="80"/>
        <v>42070203</v>
      </c>
      <c r="C1669" t="s">
        <v>6</v>
      </c>
      <c r="D1669" t="s">
        <v>7</v>
      </c>
      <c r="E1669" t="str">
        <f>"201001"</f>
        <v>201001</v>
      </c>
      <c r="F1669" t="s">
        <v>27</v>
      </c>
    </row>
    <row r="1670" hidden="1" spans="2:6">
      <c r="B1670" t="str">
        <f t="shared" si="80"/>
        <v>42070203</v>
      </c>
      <c r="C1670" t="s">
        <v>6</v>
      </c>
      <c r="D1670" t="s">
        <v>9</v>
      </c>
      <c r="E1670" t="str">
        <f>"201309"</f>
        <v>201309</v>
      </c>
      <c r="F1670" t="s">
        <v>8</v>
      </c>
    </row>
    <row r="1671" hidden="1" spans="2:6">
      <c r="B1671" t="str">
        <f t="shared" si="80"/>
        <v>42070203</v>
      </c>
      <c r="C1671" t="s">
        <v>6</v>
      </c>
      <c r="D1671" t="s">
        <v>9</v>
      </c>
      <c r="E1671" t="str">
        <f>"201309"</f>
        <v>201309</v>
      </c>
      <c r="F1671" t="s">
        <v>8</v>
      </c>
    </row>
    <row r="1672" hidden="1" spans="2:6">
      <c r="B1672" t="str">
        <f t="shared" si="80"/>
        <v>42070203</v>
      </c>
      <c r="C1672" t="s">
        <v>6</v>
      </c>
      <c r="D1672" t="s">
        <v>9</v>
      </c>
      <c r="E1672" t="str">
        <f>"201401"</f>
        <v>201401</v>
      </c>
      <c r="F1672" t="s">
        <v>8</v>
      </c>
    </row>
    <row r="1673" hidden="1" spans="2:6">
      <c r="B1673" t="str">
        <f t="shared" si="80"/>
        <v>42070203</v>
      </c>
      <c r="C1673" t="s">
        <v>6</v>
      </c>
      <c r="D1673" t="s">
        <v>9</v>
      </c>
      <c r="E1673" t="str">
        <f>"201009"</f>
        <v>201009</v>
      </c>
      <c r="F1673" t="s">
        <v>8</v>
      </c>
    </row>
    <row r="1674" hidden="1" spans="2:6">
      <c r="B1674" t="str">
        <f t="shared" si="80"/>
        <v>42070203</v>
      </c>
      <c r="C1674" t="s">
        <v>6</v>
      </c>
      <c r="D1674" t="s">
        <v>9</v>
      </c>
      <c r="E1674" t="str">
        <f>"201607"</f>
        <v>201607</v>
      </c>
      <c r="F1674" t="s">
        <v>8</v>
      </c>
    </row>
    <row r="1675" hidden="1" spans="2:6">
      <c r="B1675" t="str">
        <f t="shared" si="80"/>
        <v>42070203</v>
      </c>
      <c r="C1675" t="s">
        <v>6</v>
      </c>
      <c r="D1675" t="s">
        <v>9</v>
      </c>
      <c r="E1675" t="str">
        <f>"201003"</f>
        <v>201003</v>
      </c>
      <c r="F1675" t="s">
        <v>8</v>
      </c>
    </row>
    <row r="1676" hidden="1" spans="2:6">
      <c r="B1676" t="str">
        <f t="shared" si="80"/>
        <v>42070203</v>
      </c>
      <c r="C1676" t="s">
        <v>6</v>
      </c>
      <c r="D1676" t="s">
        <v>9</v>
      </c>
      <c r="E1676" t="str">
        <f>"201604"</f>
        <v>201604</v>
      </c>
      <c r="F1676" t="s">
        <v>8</v>
      </c>
    </row>
    <row r="1677" hidden="1" spans="2:6">
      <c r="B1677" t="str">
        <f t="shared" si="80"/>
        <v>42070203</v>
      </c>
      <c r="C1677" t="s">
        <v>6</v>
      </c>
      <c r="D1677" t="s">
        <v>9</v>
      </c>
      <c r="E1677" t="str">
        <f t="shared" ref="E1677:E1686" si="81">"201001"</f>
        <v>201001</v>
      </c>
      <c r="F1677" t="s">
        <v>8</v>
      </c>
    </row>
    <row r="1678" hidden="1" spans="2:6">
      <c r="B1678" t="str">
        <f t="shared" si="80"/>
        <v>42070203</v>
      </c>
      <c r="C1678" t="s">
        <v>6</v>
      </c>
      <c r="D1678" t="s">
        <v>9</v>
      </c>
      <c r="E1678" t="str">
        <f t="shared" si="81"/>
        <v>201001</v>
      </c>
      <c r="F1678" t="s">
        <v>8</v>
      </c>
    </row>
    <row r="1679" hidden="1" spans="2:6">
      <c r="B1679" t="str">
        <f t="shared" si="80"/>
        <v>42070203</v>
      </c>
      <c r="C1679" t="s">
        <v>6</v>
      </c>
      <c r="D1679" t="s">
        <v>9</v>
      </c>
      <c r="E1679" t="str">
        <f t="shared" si="81"/>
        <v>201001</v>
      </c>
      <c r="F1679" t="s">
        <v>8</v>
      </c>
    </row>
    <row r="1680" hidden="1" spans="2:6">
      <c r="B1680" t="str">
        <f t="shared" si="80"/>
        <v>42070203</v>
      </c>
      <c r="C1680" t="s">
        <v>6</v>
      </c>
      <c r="D1680" t="s">
        <v>9</v>
      </c>
      <c r="E1680" t="str">
        <f t="shared" si="81"/>
        <v>201001</v>
      </c>
      <c r="F1680" t="s">
        <v>8</v>
      </c>
    </row>
    <row r="1681" hidden="1" spans="2:6">
      <c r="B1681" t="str">
        <f t="shared" si="80"/>
        <v>42070203</v>
      </c>
      <c r="C1681" t="s">
        <v>6</v>
      </c>
      <c r="D1681" t="s">
        <v>9</v>
      </c>
      <c r="E1681" t="str">
        <f t="shared" si="81"/>
        <v>201001</v>
      </c>
      <c r="F1681" t="s">
        <v>8</v>
      </c>
    </row>
    <row r="1682" hidden="1" spans="2:6">
      <c r="B1682" t="str">
        <f t="shared" si="80"/>
        <v>42070203</v>
      </c>
      <c r="C1682" t="s">
        <v>6</v>
      </c>
      <c r="D1682" t="s">
        <v>9</v>
      </c>
      <c r="E1682" t="str">
        <f t="shared" si="81"/>
        <v>201001</v>
      </c>
      <c r="F1682" t="s">
        <v>8</v>
      </c>
    </row>
    <row r="1683" hidden="1" spans="2:6">
      <c r="B1683" t="str">
        <f t="shared" si="80"/>
        <v>42070203</v>
      </c>
      <c r="C1683" t="s">
        <v>6</v>
      </c>
      <c r="D1683" t="s">
        <v>9</v>
      </c>
      <c r="E1683" t="str">
        <f t="shared" si="81"/>
        <v>201001</v>
      </c>
      <c r="F1683" t="s">
        <v>8</v>
      </c>
    </row>
    <row r="1684" hidden="1" spans="2:6">
      <c r="B1684" t="str">
        <f t="shared" si="80"/>
        <v>42070203</v>
      </c>
      <c r="C1684" t="s">
        <v>6</v>
      </c>
      <c r="D1684" t="s">
        <v>9</v>
      </c>
      <c r="E1684" t="str">
        <f t="shared" si="81"/>
        <v>201001</v>
      </c>
      <c r="F1684" t="s">
        <v>8</v>
      </c>
    </row>
    <row r="1685" hidden="1" spans="2:6">
      <c r="B1685" t="str">
        <f t="shared" si="80"/>
        <v>42070203</v>
      </c>
      <c r="C1685" t="s">
        <v>6</v>
      </c>
      <c r="D1685" t="s">
        <v>9</v>
      </c>
      <c r="E1685" t="str">
        <f t="shared" si="81"/>
        <v>201001</v>
      </c>
      <c r="F1685" t="s">
        <v>8</v>
      </c>
    </row>
    <row r="1686" hidden="1" spans="2:6">
      <c r="B1686" t="str">
        <f t="shared" si="80"/>
        <v>42070203</v>
      </c>
      <c r="C1686" t="s">
        <v>6</v>
      </c>
      <c r="D1686" t="s">
        <v>9</v>
      </c>
      <c r="E1686" t="str">
        <f t="shared" si="81"/>
        <v>201001</v>
      </c>
      <c r="F1686" t="s">
        <v>8</v>
      </c>
    </row>
    <row r="1687" hidden="1" spans="2:6">
      <c r="B1687" t="str">
        <f t="shared" si="80"/>
        <v>42070203</v>
      </c>
      <c r="C1687" t="s">
        <v>6</v>
      </c>
      <c r="D1687" t="s">
        <v>9</v>
      </c>
      <c r="E1687" t="str">
        <f>"202302"</f>
        <v>202302</v>
      </c>
      <c r="F1687" t="s">
        <v>8</v>
      </c>
    </row>
    <row r="1688" hidden="1" spans="2:6">
      <c r="B1688" t="str">
        <f t="shared" si="80"/>
        <v>42070203</v>
      </c>
      <c r="C1688" t="s">
        <v>6</v>
      </c>
      <c r="D1688" t="s">
        <v>9</v>
      </c>
      <c r="E1688" t="str">
        <f>"202302"</f>
        <v>202302</v>
      </c>
      <c r="F1688" t="s">
        <v>8</v>
      </c>
    </row>
    <row r="1689" hidden="1" spans="2:6">
      <c r="B1689" t="str">
        <f t="shared" si="80"/>
        <v>42070203</v>
      </c>
      <c r="C1689" t="s">
        <v>6</v>
      </c>
      <c r="D1689" t="s">
        <v>9</v>
      </c>
      <c r="E1689" t="str">
        <f>"202209"</f>
        <v>202209</v>
      </c>
      <c r="F1689" t="s">
        <v>8</v>
      </c>
    </row>
    <row r="1690" hidden="1" spans="2:6">
      <c r="B1690" t="str">
        <f t="shared" si="80"/>
        <v>42070203</v>
      </c>
      <c r="C1690" t="s">
        <v>6</v>
      </c>
      <c r="D1690" t="s">
        <v>9</v>
      </c>
      <c r="E1690" t="str">
        <f>"202105"</f>
        <v>202105</v>
      </c>
      <c r="F1690" t="s">
        <v>8</v>
      </c>
    </row>
    <row r="1691" hidden="1" spans="2:6">
      <c r="B1691" t="str">
        <f t="shared" si="80"/>
        <v>42070203</v>
      </c>
      <c r="C1691" t="s">
        <v>6</v>
      </c>
      <c r="D1691" t="s">
        <v>9</v>
      </c>
      <c r="E1691" t="str">
        <f>"202201"</f>
        <v>202201</v>
      </c>
      <c r="F1691" t="s">
        <v>8</v>
      </c>
    </row>
    <row r="1692" hidden="1" spans="2:6">
      <c r="B1692" t="str">
        <f t="shared" si="80"/>
        <v>42070203</v>
      </c>
      <c r="C1692" t="s">
        <v>6</v>
      </c>
      <c r="D1692" t="s">
        <v>9</v>
      </c>
      <c r="E1692" t="str">
        <f>"202004"</f>
        <v>202004</v>
      </c>
      <c r="F1692" t="s">
        <v>8</v>
      </c>
    </row>
    <row r="1693" hidden="1" spans="2:6">
      <c r="B1693" t="str">
        <f t="shared" si="80"/>
        <v>42070203</v>
      </c>
      <c r="C1693" t="s">
        <v>6</v>
      </c>
      <c r="D1693" t="s">
        <v>9</v>
      </c>
      <c r="E1693" t="str">
        <f>"202111"</f>
        <v>202111</v>
      </c>
      <c r="F1693" t="s">
        <v>8</v>
      </c>
    </row>
    <row r="1694" hidden="1" spans="2:6">
      <c r="B1694" t="str">
        <f t="shared" si="80"/>
        <v>42070203</v>
      </c>
      <c r="C1694" t="s">
        <v>6</v>
      </c>
      <c r="D1694" t="s">
        <v>9</v>
      </c>
      <c r="E1694" t="str">
        <f>"202111"</f>
        <v>202111</v>
      </c>
      <c r="F1694" t="s">
        <v>8</v>
      </c>
    </row>
    <row r="1695" hidden="1" spans="2:6">
      <c r="B1695" t="str">
        <f t="shared" si="80"/>
        <v>42070203</v>
      </c>
      <c r="C1695" t="s">
        <v>6</v>
      </c>
      <c r="D1695" t="s">
        <v>9</v>
      </c>
      <c r="E1695" t="str">
        <f>"201805"</f>
        <v>201805</v>
      </c>
      <c r="F1695" t="s">
        <v>8</v>
      </c>
    </row>
    <row r="1696" hidden="1" spans="2:6">
      <c r="B1696" t="str">
        <f t="shared" si="80"/>
        <v>42070203</v>
      </c>
      <c r="C1696" t="s">
        <v>6</v>
      </c>
      <c r="D1696" t="s">
        <v>9</v>
      </c>
      <c r="E1696" t="str">
        <f>"201601"</f>
        <v>201601</v>
      </c>
      <c r="F1696" t="s">
        <v>8</v>
      </c>
    </row>
    <row r="1697" hidden="1" spans="2:6">
      <c r="B1697" t="str">
        <f t="shared" si="80"/>
        <v>42070203</v>
      </c>
      <c r="C1697" t="s">
        <v>6</v>
      </c>
      <c r="D1697" t="s">
        <v>9</v>
      </c>
      <c r="E1697" t="str">
        <f>"201510"</f>
        <v>201510</v>
      </c>
      <c r="F1697" t="s">
        <v>8</v>
      </c>
    </row>
    <row r="1698" hidden="1" spans="2:6">
      <c r="B1698" t="str">
        <f t="shared" si="80"/>
        <v>42070203</v>
      </c>
      <c r="C1698" t="s">
        <v>6</v>
      </c>
      <c r="D1698" t="s">
        <v>9</v>
      </c>
      <c r="E1698" t="str">
        <f>"201510"</f>
        <v>201510</v>
      </c>
      <c r="F1698" t="s">
        <v>8</v>
      </c>
    </row>
    <row r="1699" hidden="1" spans="2:6">
      <c r="B1699" t="str">
        <f t="shared" si="80"/>
        <v>42070203</v>
      </c>
      <c r="C1699" t="s">
        <v>6</v>
      </c>
      <c r="D1699" t="s">
        <v>9</v>
      </c>
      <c r="E1699" t="str">
        <f>"201501"</f>
        <v>201501</v>
      </c>
      <c r="F1699" t="s">
        <v>8</v>
      </c>
    </row>
    <row r="1700" hidden="1" spans="2:6">
      <c r="B1700" t="str">
        <f t="shared" si="80"/>
        <v>42070203</v>
      </c>
      <c r="C1700" t="s">
        <v>6</v>
      </c>
      <c r="D1700" t="s">
        <v>9</v>
      </c>
      <c r="E1700" t="str">
        <f>"201404"</f>
        <v>201404</v>
      </c>
      <c r="F1700" t="s">
        <v>8</v>
      </c>
    </row>
    <row r="1701" hidden="1" spans="2:6">
      <c r="B1701" t="str">
        <f t="shared" si="80"/>
        <v>42070203</v>
      </c>
      <c r="C1701" t="s">
        <v>6</v>
      </c>
      <c r="D1701" t="s">
        <v>10</v>
      </c>
      <c r="E1701" t="str">
        <f>"201605"</f>
        <v>201605</v>
      </c>
      <c r="F1701" t="s">
        <v>8</v>
      </c>
    </row>
    <row r="1702" hidden="1" spans="2:6">
      <c r="B1702" t="str">
        <f t="shared" si="80"/>
        <v>42070203</v>
      </c>
      <c r="C1702" t="s">
        <v>6</v>
      </c>
      <c r="D1702" t="s">
        <v>10</v>
      </c>
      <c r="E1702" t="str">
        <f>"201307"</f>
        <v>201307</v>
      </c>
      <c r="F1702" t="s">
        <v>8</v>
      </c>
    </row>
    <row r="1703" hidden="1" spans="2:6">
      <c r="B1703" t="str">
        <f t="shared" si="80"/>
        <v>42070203</v>
      </c>
      <c r="C1703" t="s">
        <v>6</v>
      </c>
      <c r="D1703" t="s">
        <v>10</v>
      </c>
      <c r="E1703" t="str">
        <f>"201303"</f>
        <v>201303</v>
      </c>
      <c r="F1703" t="s">
        <v>8</v>
      </c>
    </row>
    <row r="1704" hidden="1" spans="2:6">
      <c r="B1704" t="str">
        <f t="shared" si="80"/>
        <v>42070203</v>
      </c>
      <c r="C1704" t="s">
        <v>6</v>
      </c>
      <c r="D1704" t="s">
        <v>10</v>
      </c>
      <c r="E1704" t="str">
        <f>"201008"</f>
        <v>201008</v>
      </c>
      <c r="F1704" t="s">
        <v>8</v>
      </c>
    </row>
    <row r="1705" hidden="1" spans="2:6">
      <c r="B1705" t="str">
        <f t="shared" si="80"/>
        <v>42070203</v>
      </c>
      <c r="C1705" t="s">
        <v>6</v>
      </c>
      <c r="D1705" t="s">
        <v>10</v>
      </c>
      <c r="E1705" t="str">
        <f>"201109"</f>
        <v>201109</v>
      </c>
      <c r="F1705" t="s">
        <v>8</v>
      </c>
    </row>
    <row r="1706" hidden="1" spans="2:6">
      <c r="B1706" t="str">
        <f t="shared" si="80"/>
        <v>42070203</v>
      </c>
      <c r="C1706" t="s">
        <v>6</v>
      </c>
      <c r="D1706" t="s">
        <v>10</v>
      </c>
      <c r="E1706" t="str">
        <f>"201104"</f>
        <v>201104</v>
      </c>
      <c r="F1706" t="s">
        <v>8</v>
      </c>
    </row>
    <row r="1707" hidden="1" spans="2:6">
      <c r="B1707" t="str">
        <f t="shared" si="80"/>
        <v>42070203</v>
      </c>
      <c r="C1707" t="s">
        <v>6</v>
      </c>
      <c r="D1707" t="s">
        <v>10</v>
      </c>
      <c r="E1707" t="str">
        <f>"201107"</f>
        <v>201107</v>
      </c>
      <c r="F1707" t="s">
        <v>8</v>
      </c>
    </row>
    <row r="1708" hidden="1" spans="2:6">
      <c r="B1708" t="str">
        <f t="shared" si="80"/>
        <v>42070203</v>
      </c>
      <c r="C1708" t="s">
        <v>6</v>
      </c>
      <c r="D1708" t="s">
        <v>10</v>
      </c>
      <c r="E1708" t="str">
        <f t="shared" ref="E1708:E1719" si="82">"201001"</f>
        <v>201001</v>
      </c>
      <c r="F1708" t="s">
        <v>8</v>
      </c>
    </row>
    <row r="1709" hidden="1" spans="2:6">
      <c r="B1709" t="str">
        <f t="shared" si="80"/>
        <v>42070203</v>
      </c>
      <c r="C1709" t="s">
        <v>6</v>
      </c>
      <c r="D1709" t="s">
        <v>10</v>
      </c>
      <c r="E1709" t="str">
        <f t="shared" si="82"/>
        <v>201001</v>
      </c>
      <c r="F1709" t="s">
        <v>8</v>
      </c>
    </row>
    <row r="1710" hidden="1" spans="2:6">
      <c r="B1710" t="str">
        <f t="shared" si="80"/>
        <v>42070203</v>
      </c>
      <c r="C1710" t="s">
        <v>6</v>
      </c>
      <c r="D1710" t="s">
        <v>10</v>
      </c>
      <c r="E1710" t="str">
        <f t="shared" si="82"/>
        <v>201001</v>
      </c>
      <c r="F1710" t="s">
        <v>8</v>
      </c>
    </row>
    <row r="1711" hidden="1" spans="2:6">
      <c r="B1711" t="str">
        <f t="shared" si="80"/>
        <v>42070203</v>
      </c>
      <c r="C1711" t="s">
        <v>6</v>
      </c>
      <c r="D1711" t="s">
        <v>10</v>
      </c>
      <c r="E1711" t="str">
        <f t="shared" si="82"/>
        <v>201001</v>
      </c>
      <c r="F1711" t="s">
        <v>8</v>
      </c>
    </row>
    <row r="1712" hidden="1" spans="2:6">
      <c r="B1712" t="str">
        <f t="shared" si="80"/>
        <v>42070203</v>
      </c>
      <c r="C1712" t="s">
        <v>6</v>
      </c>
      <c r="D1712" t="s">
        <v>10</v>
      </c>
      <c r="E1712" t="str">
        <f t="shared" si="82"/>
        <v>201001</v>
      </c>
      <c r="F1712" t="s">
        <v>8</v>
      </c>
    </row>
    <row r="1713" hidden="1" spans="2:6">
      <c r="B1713" t="str">
        <f t="shared" si="80"/>
        <v>42070203</v>
      </c>
      <c r="C1713" t="s">
        <v>6</v>
      </c>
      <c r="D1713" t="s">
        <v>10</v>
      </c>
      <c r="E1713" t="str">
        <f t="shared" si="82"/>
        <v>201001</v>
      </c>
      <c r="F1713" t="s">
        <v>8</v>
      </c>
    </row>
    <row r="1714" hidden="1" spans="2:6">
      <c r="B1714" t="str">
        <f t="shared" si="80"/>
        <v>42070203</v>
      </c>
      <c r="C1714" t="s">
        <v>6</v>
      </c>
      <c r="D1714" t="s">
        <v>10</v>
      </c>
      <c r="E1714" t="str">
        <f t="shared" si="82"/>
        <v>201001</v>
      </c>
      <c r="F1714" t="s">
        <v>8</v>
      </c>
    </row>
    <row r="1715" hidden="1" spans="2:6">
      <c r="B1715" t="str">
        <f t="shared" si="80"/>
        <v>42070203</v>
      </c>
      <c r="C1715" t="s">
        <v>6</v>
      </c>
      <c r="D1715" t="s">
        <v>10</v>
      </c>
      <c r="E1715" t="str">
        <f t="shared" si="82"/>
        <v>201001</v>
      </c>
      <c r="F1715" t="s">
        <v>8</v>
      </c>
    </row>
    <row r="1716" hidden="1" spans="2:6">
      <c r="B1716" t="str">
        <f t="shared" si="80"/>
        <v>42070203</v>
      </c>
      <c r="C1716" t="s">
        <v>6</v>
      </c>
      <c r="D1716" t="s">
        <v>10</v>
      </c>
      <c r="E1716" t="str">
        <f t="shared" si="82"/>
        <v>201001</v>
      </c>
      <c r="F1716" t="s">
        <v>8</v>
      </c>
    </row>
    <row r="1717" hidden="1" spans="2:6">
      <c r="B1717" t="str">
        <f t="shared" si="80"/>
        <v>42070203</v>
      </c>
      <c r="C1717" t="s">
        <v>6</v>
      </c>
      <c r="D1717" t="s">
        <v>10</v>
      </c>
      <c r="E1717" t="str">
        <f t="shared" si="82"/>
        <v>201001</v>
      </c>
      <c r="F1717" t="s">
        <v>8</v>
      </c>
    </row>
    <row r="1718" hidden="1" spans="2:6">
      <c r="B1718" t="str">
        <f t="shared" si="80"/>
        <v>42070203</v>
      </c>
      <c r="C1718" t="s">
        <v>6</v>
      </c>
      <c r="D1718" t="s">
        <v>10</v>
      </c>
      <c r="E1718" t="str">
        <f t="shared" si="82"/>
        <v>201001</v>
      </c>
      <c r="F1718" t="s">
        <v>8</v>
      </c>
    </row>
    <row r="1719" hidden="1" spans="2:6">
      <c r="B1719" t="str">
        <f t="shared" si="80"/>
        <v>42070203</v>
      </c>
      <c r="C1719" t="s">
        <v>6</v>
      </c>
      <c r="D1719" t="s">
        <v>10</v>
      </c>
      <c r="E1719" t="str">
        <f t="shared" si="82"/>
        <v>201001</v>
      </c>
      <c r="F1719" t="s">
        <v>8</v>
      </c>
    </row>
    <row r="1720" hidden="1" spans="2:6">
      <c r="B1720" t="str">
        <f t="shared" si="80"/>
        <v>42070203</v>
      </c>
      <c r="C1720" t="s">
        <v>6</v>
      </c>
      <c r="D1720" t="s">
        <v>10</v>
      </c>
      <c r="E1720" t="str">
        <f>"202304"</f>
        <v>202304</v>
      </c>
      <c r="F1720" t="s">
        <v>8</v>
      </c>
    </row>
    <row r="1721" hidden="1" spans="2:6">
      <c r="B1721" t="str">
        <f t="shared" si="80"/>
        <v>42070203</v>
      </c>
      <c r="C1721" t="s">
        <v>6</v>
      </c>
      <c r="D1721" t="s">
        <v>10</v>
      </c>
      <c r="E1721" t="str">
        <f>"202210"</f>
        <v>202210</v>
      </c>
      <c r="F1721" t="s">
        <v>8</v>
      </c>
    </row>
    <row r="1722" hidden="1" spans="2:6">
      <c r="B1722" t="str">
        <f t="shared" si="80"/>
        <v>42070203</v>
      </c>
      <c r="C1722" t="s">
        <v>6</v>
      </c>
      <c r="D1722" t="s">
        <v>10</v>
      </c>
      <c r="E1722" t="str">
        <f>"202208"</f>
        <v>202208</v>
      </c>
      <c r="F1722" t="s">
        <v>8</v>
      </c>
    </row>
    <row r="1723" hidden="1" spans="2:6">
      <c r="B1723" t="str">
        <f t="shared" si="80"/>
        <v>42070203</v>
      </c>
      <c r="C1723" t="s">
        <v>6</v>
      </c>
      <c r="D1723" t="s">
        <v>10</v>
      </c>
      <c r="E1723" t="str">
        <f>"202204"</f>
        <v>202204</v>
      </c>
      <c r="F1723" t="s">
        <v>8</v>
      </c>
    </row>
    <row r="1724" hidden="1" spans="2:6">
      <c r="B1724" t="str">
        <f t="shared" si="80"/>
        <v>42070203</v>
      </c>
      <c r="C1724" t="s">
        <v>6</v>
      </c>
      <c r="D1724" t="s">
        <v>10</v>
      </c>
      <c r="E1724" t="str">
        <f>"202103"</f>
        <v>202103</v>
      </c>
      <c r="F1724" t="s">
        <v>8</v>
      </c>
    </row>
    <row r="1725" hidden="1" spans="2:6">
      <c r="B1725" t="str">
        <f t="shared" si="80"/>
        <v>42070203</v>
      </c>
      <c r="C1725" t="s">
        <v>6</v>
      </c>
      <c r="D1725" t="s">
        <v>10</v>
      </c>
      <c r="E1725" t="str">
        <f>"202102"</f>
        <v>202102</v>
      </c>
      <c r="F1725" t="s">
        <v>8</v>
      </c>
    </row>
    <row r="1726" hidden="1" spans="2:6">
      <c r="B1726" t="str">
        <f t="shared" si="80"/>
        <v>42070203</v>
      </c>
      <c r="C1726" t="s">
        <v>6</v>
      </c>
      <c r="D1726" t="s">
        <v>10</v>
      </c>
      <c r="E1726" t="str">
        <f>"201809"</f>
        <v>201809</v>
      </c>
      <c r="F1726" t="s">
        <v>8</v>
      </c>
    </row>
    <row r="1727" hidden="1" spans="2:6">
      <c r="B1727" t="str">
        <f t="shared" si="80"/>
        <v>42070203</v>
      </c>
      <c r="C1727" t="s">
        <v>6</v>
      </c>
      <c r="D1727" t="s">
        <v>10</v>
      </c>
      <c r="E1727" t="str">
        <f>"201905"</f>
        <v>201905</v>
      </c>
      <c r="F1727" t="s">
        <v>8</v>
      </c>
    </row>
    <row r="1728" hidden="1" spans="2:6">
      <c r="B1728" t="str">
        <f t="shared" si="80"/>
        <v>42070203</v>
      </c>
      <c r="C1728" t="s">
        <v>6</v>
      </c>
      <c r="D1728" t="s">
        <v>10</v>
      </c>
      <c r="E1728" t="str">
        <f>"201705"</f>
        <v>201705</v>
      </c>
      <c r="F1728" t="s">
        <v>8</v>
      </c>
    </row>
    <row r="1729" hidden="1" spans="2:6">
      <c r="B1729" t="str">
        <f t="shared" si="80"/>
        <v>42070203</v>
      </c>
      <c r="C1729" t="s">
        <v>6</v>
      </c>
      <c r="D1729" t="s">
        <v>10</v>
      </c>
      <c r="E1729" t="str">
        <f>"201706"</f>
        <v>201706</v>
      </c>
      <c r="F1729" t="s">
        <v>8</v>
      </c>
    </row>
    <row r="1730" hidden="1" spans="2:6">
      <c r="B1730" t="str">
        <f t="shared" si="80"/>
        <v>42070203</v>
      </c>
      <c r="C1730" t="s">
        <v>6</v>
      </c>
      <c r="D1730" t="s">
        <v>10</v>
      </c>
      <c r="E1730" t="str">
        <f>"201609"</f>
        <v>201609</v>
      </c>
      <c r="F1730" t="s">
        <v>8</v>
      </c>
    </row>
    <row r="1731" hidden="1" spans="2:6">
      <c r="B1731" t="str">
        <f t="shared" ref="B1731:B1794" si="83">"42070203"</f>
        <v>42070203</v>
      </c>
      <c r="C1731" t="s">
        <v>6</v>
      </c>
      <c r="D1731" t="s">
        <v>10</v>
      </c>
      <c r="E1731" t="str">
        <f>"201509"</f>
        <v>201509</v>
      </c>
      <c r="F1731" t="s">
        <v>8</v>
      </c>
    </row>
    <row r="1732" hidden="1" spans="2:6">
      <c r="B1732" t="str">
        <f t="shared" si="83"/>
        <v>42070203</v>
      </c>
      <c r="C1732" t="s">
        <v>6</v>
      </c>
      <c r="D1732" t="s">
        <v>10</v>
      </c>
      <c r="E1732" t="str">
        <f>"201408"</f>
        <v>201408</v>
      </c>
      <c r="F1732" t="s">
        <v>8</v>
      </c>
    </row>
    <row r="1733" hidden="1" spans="2:6">
      <c r="B1733" t="str">
        <f t="shared" si="83"/>
        <v>42070203</v>
      </c>
      <c r="C1733" t="s">
        <v>6</v>
      </c>
      <c r="D1733" t="s">
        <v>10</v>
      </c>
      <c r="E1733" t="str">
        <f t="shared" ref="E1733:E1738" si="84">"201407"</f>
        <v>201407</v>
      </c>
      <c r="F1733" t="s">
        <v>8</v>
      </c>
    </row>
    <row r="1734" hidden="1" spans="2:6">
      <c r="B1734" t="str">
        <f t="shared" si="83"/>
        <v>42070203</v>
      </c>
      <c r="C1734" t="s">
        <v>6</v>
      </c>
      <c r="D1734" t="s">
        <v>10</v>
      </c>
      <c r="E1734" t="str">
        <f>"201404"</f>
        <v>201404</v>
      </c>
      <c r="F1734" t="s">
        <v>8</v>
      </c>
    </row>
    <row r="1735" hidden="1" spans="2:6">
      <c r="B1735" t="str">
        <f t="shared" si="83"/>
        <v>42070203</v>
      </c>
      <c r="C1735" t="s">
        <v>6</v>
      </c>
      <c r="D1735" t="s">
        <v>11</v>
      </c>
      <c r="E1735" t="str">
        <f t="shared" si="84"/>
        <v>201407</v>
      </c>
      <c r="F1735" t="s">
        <v>8</v>
      </c>
    </row>
    <row r="1736" hidden="1" spans="2:6">
      <c r="B1736" t="str">
        <f t="shared" si="83"/>
        <v>42070203</v>
      </c>
      <c r="C1736" t="s">
        <v>6</v>
      </c>
      <c r="D1736" t="s">
        <v>11</v>
      </c>
      <c r="E1736" t="str">
        <f>"201402"</f>
        <v>201402</v>
      </c>
      <c r="F1736" t="s">
        <v>8</v>
      </c>
    </row>
    <row r="1737" hidden="1" spans="2:6">
      <c r="B1737" t="str">
        <f t="shared" si="83"/>
        <v>42070203</v>
      </c>
      <c r="C1737" t="s">
        <v>6</v>
      </c>
      <c r="D1737" t="s">
        <v>11</v>
      </c>
      <c r="E1737" t="str">
        <f>"201504"</f>
        <v>201504</v>
      </c>
      <c r="F1737" t="s">
        <v>8</v>
      </c>
    </row>
    <row r="1738" hidden="1" spans="2:6">
      <c r="B1738" t="str">
        <f t="shared" si="83"/>
        <v>42070203</v>
      </c>
      <c r="C1738" t="s">
        <v>6</v>
      </c>
      <c r="D1738" t="s">
        <v>11</v>
      </c>
      <c r="E1738" t="str">
        <f t="shared" si="84"/>
        <v>201407</v>
      </c>
      <c r="F1738" t="s">
        <v>8</v>
      </c>
    </row>
    <row r="1739" hidden="1" spans="2:6">
      <c r="B1739" t="str">
        <f t="shared" si="83"/>
        <v>42070203</v>
      </c>
      <c r="C1739" t="s">
        <v>6</v>
      </c>
      <c r="D1739" t="s">
        <v>11</v>
      </c>
      <c r="E1739" t="str">
        <f>"201402"</f>
        <v>201402</v>
      </c>
      <c r="F1739" t="s">
        <v>8</v>
      </c>
    </row>
    <row r="1740" hidden="1" spans="2:6">
      <c r="B1740" t="str">
        <f t="shared" si="83"/>
        <v>42070203</v>
      </c>
      <c r="C1740" t="s">
        <v>6</v>
      </c>
      <c r="D1740" t="s">
        <v>11</v>
      </c>
      <c r="E1740" t="str">
        <f>"201410"</f>
        <v>201410</v>
      </c>
      <c r="F1740" t="s">
        <v>8</v>
      </c>
    </row>
    <row r="1741" hidden="1" spans="2:6">
      <c r="B1741" t="str">
        <f t="shared" si="83"/>
        <v>42070203</v>
      </c>
      <c r="C1741" t="s">
        <v>6</v>
      </c>
      <c r="D1741" t="s">
        <v>11</v>
      </c>
      <c r="E1741" t="str">
        <f>"201301"</f>
        <v>201301</v>
      </c>
      <c r="F1741" t="s">
        <v>8</v>
      </c>
    </row>
    <row r="1742" hidden="1" spans="2:6">
      <c r="B1742" t="str">
        <f t="shared" si="83"/>
        <v>42070203</v>
      </c>
      <c r="C1742" t="s">
        <v>6</v>
      </c>
      <c r="D1742" t="s">
        <v>11</v>
      </c>
      <c r="E1742" t="str">
        <f>"201208"</f>
        <v>201208</v>
      </c>
      <c r="F1742" t="s">
        <v>8</v>
      </c>
    </row>
    <row r="1743" hidden="1" spans="2:6">
      <c r="B1743" t="str">
        <f t="shared" si="83"/>
        <v>42070203</v>
      </c>
      <c r="C1743" t="s">
        <v>6</v>
      </c>
      <c r="D1743" t="s">
        <v>11</v>
      </c>
      <c r="E1743" t="str">
        <f>"201206"</f>
        <v>201206</v>
      </c>
      <c r="F1743" t="s">
        <v>8</v>
      </c>
    </row>
    <row r="1744" hidden="1" spans="2:6">
      <c r="B1744" t="str">
        <f t="shared" si="83"/>
        <v>42070203</v>
      </c>
      <c r="C1744" t="s">
        <v>6</v>
      </c>
      <c r="D1744" t="s">
        <v>11</v>
      </c>
      <c r="E1744" t="str">
        <f>"201207"</f>
        <v>201207</v>
      </c>
      <c r="F1744" t="s">
        <v>8</v>
      </c>
    </row>
    <row r="1745" hidden="1" spans="2:6">
      <c r="B1745" t="str">
        <f t="shared" si="83"/>
        <v>42070203</v>
      </c>
      <c r="C1745" t="s">
        <v>6</v>
      </c>
      <c r="D1745" t="s">
        <v>11</v>
      </c>
      <c r="E1745" t="str">
        <f>"201308"</f>
        <v>201308</v>
      </c>
      <c r="F1745" t="s">
        <v>8</v>
      </c>
    </row>
    <row r="1746" hidden="1" spans="2:6">
      <c r="B1746" t="str">
        <f t="shared" si="83"/>
        <v>42070203</v>
      </c>
      <c r="C1746" t="s">
        <v>6</v>
      </c>
      <c r="D1746" t="s">
        <v>11</v>
      </c>
      <c r="E1746" t="str">
        <f>"201303"</f>
        <v>201303</v>
      </c>
      <c r="F1746" t="s">
        <v>8</v>
      </c>
    </row>
    <row r="1747" hidden="1" spans="2:6">
      <c r="B1747" t="str">
        <f t="shared" si="83"/>
        <v>42070203</v>
      </c>
      <c r="C1747" t="s">
        <v>6</v>
      </c>
      <c r="D1747" t="s">
        <v>11</v>
      </c>
      <c r="E1747" t="str">
        <f>"201306"</f>
        <v>201306</v>
      </c>
      <c r="F1747" t="s">
        <v>8</v>
      </c>
    </row>
    <row r="1748" hidden="1" spans="2:6">
      <c r="B1748" t="str">
        <f t="shared" si="83"/>
        <v>42070203</v>
      </c>
      <c r="C1748" t="s">
        <v>6</v>
      </c>
      <c r="D1748" t="s">
        <v>11</v>
      </c>
      <c r="E1748" t="str">
        <f>"201009"</f>
        <v>201009</v>
      </c>
      <c r="F1748" t="s">
        <v>8</v>
      </c>
    </row>
    <row r="1749" hidden="1" spans="2:6">
      <c r="B1749" t="str">
        <f t="shared" si="83"/>
        <v>42070203</v>
      </c>
      <c r="C1749" t="s">
        <v>6</v>
      </c>
      <c r="D1749" t="s">
        <v>11</v>
      </c>
      <c r="E1749" t="str">
        <f>"201201"</f>
        <v>201201</v>
      </c>
      <c r="F1749" t="s">
        <v>8</v>
      </c>
    </row>
    <row r="1750" hidden="1" spans="2:6">
      <c r="B1750" t="str">
        <f t="shared" si="83"/>
        <v>42070203</v>
      </c>
      <c r="C1750" t="s">
        <v>6</v>
      </c>
      <c r="D1750" t="s">
        <v>11</v>
      </c>
      <c r="E1750" t="str">
        <f t="shared" ref="E1750:E1764" si="85">"201001"</f>
        <v>201001</v>
      </c>
      <c r="F1750" t="s">
        <v>8</v>
      </c>
    </row>
    <row r="1751" hidden="1" spans="2:6">
      <c r="B1751" t="str">
        <f t="shared" si="83"/>
        <v>42070203</v>
      </c>
      <c r="C1751" t="s">
        <v>6</v>
      </c>
      <c r="D1751" t="s">
        <v>11</v>
      </c>
      <c r="E1751" t="str">
        <f t="shared" si="85"/>
        <v>201001</v>
      </c>
      <c r="F1751" t="s">
        <v>8</v>
      </c>
    </row>
    <row r="1752" hidden="1" spans="2:6">
      <c r="B1752" t="str">
        <f t="shared" si="83"/>
        <v>42070203</v>
      </c>
      <c r="C1752" t="s">
        <v>6</v>
      </c>
      <c r="D1752" t="s">
        <v>11</v>
      </c>
      <c r="E1752" t="str">
        <f t="shared" si="85"/>
        <v>201001</v>
      </c>
      <c r="F1752" t="s">
        <v>8</v>
      </c>
    </row>
    <row r="1753" hidden="1" spans="2:6">
      <c r="B1753" t="str">
        <f t="shared" si="83"/>
        <v>42070203</v>
      </c>
      <c r="C1753" t="s">
        <v>6</v>
      </c>
      <c r="D1753" t="s">
        <v>11</v>
      </c>
      <c r="E1753" t="str">
        <f t="shared" si="85"/>
        <v>201001</v>
      </c>
      <c r="F1753" t="s">
        <v>8</v>
      </c>
    </row>
    <row r="1754" hidden="1" spans="2:6">
      <c r="B1754" t="str">
        <f t="shared" si="83"/>
        <v>42070203</v>
      </c>
      <c r="C1754" t="s">
        <v>6</v>
      </c>
      <c r="D1754" t="s">
        <v>11</v>
      </c>
      <c r="E1754" t="str">
        <f t="shared" si="85"/>
        <v>201001</v>
      </c>
      <c r="F1754" t="s">
        <v>8</v>
      </c>
    </row>
    <row r="1755" hidden="1" spans="2:6">
      <c r="B1755" t="str">
        <f t="shared" si="83"/>
        <v>42070203</v>
      </c>
      <c r="C1755" t="s">
        <v>6</v>
      </c>
      <c r="D1755" t="s">
        <v>11</v>
      </c>
      <c r="E1755" t="str">
        <f t="shared" si="85"/>
        <v>201001</v>
      </c>
      <c r="F1755" t="s">
        <v>8</v>
      </c>
    </row>
    <row r="1756" hidden="1" spans="2:6">
      <c r="B1756" t="str">
        <f t="shared" si="83"/>
        <v>42070203</v>
      </c>
      <c r="C1756" t="s">
        <v>6</v>
      </c>
      <c r="D1756" t="s">
        <v>11</v>
      </c>
      <c r="E1756" t="str">
        <f t="shared" si="85"/>
        <v>201001</v>
      </c>
      <c r="F1756" t="s">
        <v>8</v>
      </c>
    </row>
    <row r="1757" hidden="1" spans="2:6">
      <c r="B1757" t="str">
        <f t="shared" si="83"/>
        <v>42070203</v>
      </c>
      <c r="C1757" t="s">
        <v>6</v>
      </c>
      <c r="D1757" t="s">
        <v>11</v>
      </c>
      <c r="E1757" t="str">
        <f t="shared" si="85"/>
        <v>201001</v>
      </c>
      <c r="F1757" t="s">
        <v>8</v>
      </c>
    </row>
    <row r="1758" hidden="1" spans="2:6">
      <c r="B1758" t="str">
        <f t="shared" si="83"/>
        <v>42070203</v>
      </c>
      <c r="C1758" t="s">
        <v>6</v>
      </c>
      <c r="D1758" t="s">
        <v>11</v>
      </c>
      <c r="E1758" t="str">
        <f t="shared" si="85"/>
        <v>201001</v>
      </c>
      <c r="F1758" t="s">
        <v>8</v>
      </c>
    </row>
    <row r="1759" hidden="1" spans="2:6">
      <c r="B1759" t="str">
        <f t="shared" si="83"/>
        <v>42070203</v>
      </c>
      <c r="C1759" t="s">
        <v>6</v>
      </c>
      <c r="D1759" t="s">
        <v>11</v>
      </c>
      <c r="E1759" t="str">
        <f t="shared" si="85"/>
        <v>201001</v>
      </c>
      <c r="F1759" t="s">
        <v>8</v>
      </c>
    </row>
    <row r="1760" hidden="1" spans="2:6">
      <c r="B1760" t="str">
        <f t="shared" si="83"/>
        <v>42070203</v>
      </c>
      <c r="C1760" t="s">
        <v>6</v>
      </c>
      <c r="D1760" t="s">
        <v>11</v>
      </c>
      <c r="E1760" t="str">
        <f t="shared" si="85"/>
        <v>201001</v>
      </c>
      <c r="F1760" t="s">
        <v>8</v>
      </c>
    </row>
    <row r="1761" hidden="1" spans="2:6">
      <c r="B1761" t="str">
        <f t="shared" si="83"/>
        <v>42070203</v>
      </c>
      <c r="C1761" t="s">
        <v>6</v>
      </c>
      <c r="D1761" t="s">
        <v>11</v>
      </c>
      <c r="E1761" t="str">
        <f t="shared" si="85"/>
        <v>201001</v>
      </c>
      <c r="F1761" t="s">
        <v>8</v>
      </c>
    </row>
    <row r="1762" hidden="1" spans="2:6">
      <c r="B1762" t="str">
        <f t="shared" si="83"/>
        <v>42070203</v>
      </c>
      <c r="C1762" t="s">
        <v>6</v>
      </c>
      <c r="D1762" t="s">
        <v>11</v>
      </c>
      <c r="E1762" t="str">
        <f t="shared" si="85"/>
        <v>201001</v>
      </c>
      <c r="F1762" t="s">
        <v>8</v>
      </c>
    </row>
    <row r="1763" hidden="1" spans="2:6">
      <c r="B1763" t="str">
        <f t="shared" si="83"/>
        <v>42070203</v>
      </c>
      <c r="C1763" t="s">
        <v>6</v>
      </c>
      <c r="D1763" t="s">
        <v>11</v>
      </c>
      <c r="E1763" t="str">
        <f t="shared" si="85"/>
        <v>201001</v>
      </c>
      <c r="F1763" t="s">
        <v>8</v>
      </c>
    </row>
    <row r="1764" hidden="1" spans="2:6">
      <c r="B1764" t="str">
        <f t="shared" si="83"/>
        <v>42070203</v>
      </c>
      <c r="C1764" t="s">
        <v>6</v>
      </c>
      <c r="D1764" t="s">
        <v>11</v>
      </c>
      <c r="E1764" t="str">
        <f t="shared" si="85"/>
        <v>201001</v>
      </c>
      <c r="F1764" t="s">
        <v>8</v>
      </c>
    </row>
    <row r="1765" hidden="1" spans="2:6">
      <c r="B1765" t="str">
        <f t="shared" si="83"/>
        <v>42070203</v>
      </c>
      <c r="C1765" t="s">
        <v>6</v>
      </c>
      <c r="D1765" t="s">
        <v>11</v>
      </c>
      <c r="E1765" t="str">
        <f>"202304"</f>
        <v>202304</v>
      </c>
      <c r="F1765" t="s">
        <v>8</v>
      </c>
    </row>
    <row r="1766" hidden="1" spans="2:6">
      <c r="B1766" t="str">
        <f t="shared" si="83"/>
        <v>42070203</v>
      </c>
      <c r="C1766" t="s">
        <v>6</v>
      </c>
      <c r="D1766" t="s">
        <v>11</v>
      </c>
      <c r="E1766" t="str">
        <f>"202212"</f>
        <v>202212</v>
      </c>
      <c r="F1766" t="s">
        <v>8</v>
      </c>
    </row>
    <row r="1767" hidden="1" spans="2:6">
      <c r="B1767" t="str">
        <f t="shared" si="83"/>
        <v>42070203</v>
      </c>
      <c r="C1767" t="s">
        <v>6</v>
      </c>
      <c r="D1767" t="s">
        <v>11</v>
      </c>
      <c r="E1767" t="str">
        <f>"202306"</f>
        <v>202306</v>
      </c>
      <c r="F1767" t="s">
        <v>8</v>
      </c>
    </row>
    <row r="1768" hidden="1" spans="2:6">
      <c r="B1768" t="str">
        <f t="shared" si="83"/>
        <v>42070203</v>
      </c>
      <c r="C1768" t="s">
        <v>6</v>
      </c>
      <c r="D1768" t="s">
        <v>11</v>
      </c>
      <c r="E1768" t="str">
        <f>"202206"</f>
        <v>202206</v>
      </c>
      <c r="F1768" t="s">
        <v>8</v>
      </c>
    </row>
    <row r="1769" hidden="1" spans="2:6">
      <c r="B1769" t="str">
        <f t="shared" si="83"/>
        <v>42070203</v>
      </c>
      <c r="C1769" t="s">
        <v>6</v>
      </c>
      <c r="D1769" t="s">
        <v>11</v>
      </c>
      <c r="E1769" t="str">
        <f>"202211"</f>
        <v>202211</v>
      </c>
      <c r="F1769" t="s">
        <v>8</v>
      </c>
    </row>
    <row r="1770" hidden="1" spans="2:6">
      <c r="B1770" t="str">
        <f t="shared" si="83"/>
        <v>42070203</v>
      </c>
      <c r="C1770" t="s">
        <v>6</v>
      </c>
      <c r="D1770" t="s">
        <v>11</v>
      </c>
      <c r="E1770" t="str">
        <f>"201912"</f>
        <v>201912</v>
      </c>
      <c r="F1770" t="s">
        <v>8</v>
      </c>
    </row>
    <row r="1771" hidden="1" spans="2:6">
      <c r="B1771" t="str">
        <f t="shared" si="83"/>
        <v>42070203</v>
      </c>
      <c r="C1771" t="s">
        <v>6</v>
      </c>
      <c r="D1771" t="s">
        <v>11</v>
      </c>
      <c r="E1771" t="str">
        <f>"201907"</f>
        <v>201907</v>
      </c>
      <c r="F1771" t="s">
        <v>8</v>
      </c>
    </row>
    <row r="1772" hidden="1" spans="2:6">
      <c r="B1772" t="str">
        <f t="shared" si="83"/>
        <v>42070203</v>
      </c>
      <c r="C1772" t="s">
        <v>6</v>
      </c>
      <c r="D1772" t="s">
        <v>11</v>
      </c>
      <c r="E1772" t="str">
        <f>"201808"</f>
        <v>201808</v>
      </c>
      <c r="F1772" t="s">
        <v>8</v>
      </c>
    </row>
    <row r="1773" hidden="1" spans="2:6">
      <c r="B1773" t="str">
        <f t="shared" si="83"/>
        <v>42070203</v>
      </c>
      <c r="C1773" t="s">
        <v>6</v>
      </c>
      <c r="D1773" t="s">
        <v>11</v>
      </c>
      <c r="E1773" t="str">
        <f>"201809"</f>
        <v>201809</v>
      </c>
      <c r="F1773" t="s">
        <v>8</v>
      </c>
    </row>
    <row r="1774" hidden="1" spans="2:6">
      <c r="B1774" t="str">
        <f t="shared" si="83"/>
        <v>42070203</v>
      </c>
      <c r="C1774" t="s">
        <v>6</v>
      </c>
      <c r="D1774" t="s">
        <v>11</v>
      </c>
      <c r="E1774" t="str">
        <f>"201702"</f>
        <v>201702</v>
      </c>
      <c r="F1774" t="s">
        <v>8</v>
      </c>
    </row>
    <row r="1775" hidden="1" spans="2:6">
      <c r="B1775" t="str">
        <f t="shared" si="83"/>
        <v>42070203</v>
      </c>
      <c r="C1775" t="s">
        <v>6</v>
      </c>
      <c r="D1775" t="s">
        <v>11</v>
      </c>
      <c r="E1775" t="str">
        <f>"201709"</f>
        <v>201709</v>
      </c>
      <c r="F1775" t="s">
        <v>8</v>
      </c>
    </row>
    <row r="1776" hidden="1" spans="2:6">
      <c r="B1776" t="str">
        <f t="shared" si="83"/>
        <v>42070203</v>
      </c>
      <c r="C1776" t="s">
        <v>6</v>
      </c>
      <c r="D1776" t="s">
        <v>11</v>
      </c>
      <c r="E1776" t="str">
        <f>"201704"</f>
        <v>201704</v>
      </c>
      <c r="F1776" t="s">
        <v>8</v>
      </c>
    </row>
    <row r="1777" hidden="1" spans="2:6">
      <c r="B1777" t="str">
        <f t="shared" si="83"/>
        <v>42070203</v>
      </c>
      <c r="C1777" t="s">
        <v>6</v>
      </c>
      <c r="D1777" t="s">
        <v>11</v>
      </c>
      <c r="E1777" t="str">
        <f>"201801"</f>
        <v>201801</v>
      </c>
      <c r="F1777" t="s">
        <v>8</v>
      </c>
    </row>
    <row r="1778" hidden="1" spans="2:6">
      <c r="B1778" t="str">
        <f t="shared" si="83"/>
        <v>42070203</v>
      </c>
      <c r="C1778" t="s">
        <v>6</v>
      </c>
      <c r="D1778" t="s">
        <v>11</v>
      </c>
      <c r="E1778" t="str">
        <f>"201612"</f>
        <v>201612</v>
      </c>
      <c r="F1778" t="s">
        <v>8</v>
      </c>
    </row>
    <row r="1779" hidden="1" spans="2:6">
      <c r="B1779" t="str">
        <f t="shared" si="83"/>
        <v>42070203</v>
      </c>
      <c r="C1779" t="s">
        <v>6</v>
      </c>
      <c r="D1779" t="s">
        <v>11</v>
      </c>
      <c r="E1779" t="str">
        <f>"201606"</f>
        <v>201606</v>
      </c>
      <c r="F1779" t="s">
        <v>8</v>
      </c>
    </row>
    <row r="1780" hidden="1" spans="2:6">
      <c r="B1780" t="str">
        <f t="shared" si="83"/>
        <v>42070203</v>
      </c>
      <c r="C1780" t="s">
        <v>6</v>
      </c>
      <c r="D1780" t="s">
        <v>11</v>
      </c>
      <c r="E1780" t="str">
        <f>"201509"</f>
        <v>201509</v>
      </c>
      <c r="F1780" t="s">
        <v>8</v>
      </c>
    </row>
    <row r="1781" hidden="1" spans="2:6">
      <c r="B1781" t="str">
        <f t="shared" si="83"/>
        <v>42070203</v>
      </c>
      <c r="C1781" t="s">
        <v>6</v>
      </c>
      <c r="D1781" t="s">
        <v>11</v>
      </c>
      <c r="E1781" t="str">
        <f>"201505"</f>
        <v>201505</v>
      </c>
      <c r="F1781" t="s">
        <v>8</v>
      </c>
    </row>
    <row r="1782" hidden="1" spans="2:6">
      <c r="B1782" t="str">
        <f t="shared" si="83"/>
        <v>42070203</v>
      </c>
      <c r="C1782" t="s">
        <v>6</v>
      </c>
      <c r="D1782" t="s">
        <v>11</v>
      </c>
      <c r="E1782" t="str">
        <f>"201507"</f>
        <v>201507</v>
      </c>
      <c r="F1782" t="s">
        <v>8</v>
      </c>
    </row>
    <row r="1783" hidden="1" spans="2:6">
      <c r="B1783" t="str">
        <f t="shared" si="83"/>
        <v>42070203</v>
      </c>
      <c r="C1783" t="s">
        <v>6</v>
      </c>
      <c r="D1783" t="s">
        <v>11</v>
      </c>
      <c r="E1783" t="str">
        <f>"201409"</f>
        <v>201409</v>
      </c>
      <c r="F1783" t="s">
        <v>8</v>
      </c>
    </row>
    <row r="1784" hidden="1" spans="2:6">
      <c r="B1784" t="str">
        <f t="shared" si="83"/>
        <v>42070203</v>
      </c>
      <c r="C1784" t="s">
        <v>6</v>
      </c>
      <c r="D1784" t="s">
        <v>11</v>
      </c>
      <c r="E1784" t="str">
        <f>"201601"</f>
        <v>201601</v>
      </c>
      <c r="F1784" t="s">
        <v>8</v>
      </c>
    </row>
    <row r="1785" hidden="1" spans="2:6">
      <c r="B1785" t="str">
        <f t="shared" si="83"/>
        <v>42070203</v>
      </c>
      <c r="C1785" t="s">
        <v>6</v>
      </c>
      <c r="D1785" t="s">
        <v>12</v>
      </c>
      <c r="E1785" t="str">
        <f>"201402"</f>
        <v>201402</v>
      </c>
      <c r="F1785" t="s">
        <v>8</v>
      </c>
    </row>
    <row r="1786" hidden="1" spans="2:6">
      <c r="B1786" t="str">
        <f t="shared" si="83"/>
        <v>42070203</v>
      </c>
      <c r="C1786" t="s">
        <v>6</v>
      </c>
      <c r="D1786" t="s">
        <v>12</v>
      </c>
      <c r="E1786" t="str">
        <f>"201202"</f>
        <v>201202</v>
      </c>
      <c r="F1786" t="s">
        <v>8</v>
      </c>
    </row>
    <row r="1787" hidden="1" spans="2:6">
      <c r="B1787" t="str">
        <f t="shared" si="83"/>
        <v>42070203</v>
      </c>
      <c r="C1787" t="s">
        <v>6</v>
      </c>
      <c r="D1787" t="s">
        <v>12</v>
      </c>
      <c r="E1787" t="str">
        <f>"201206"</f>
        <v>201206</v>
      </c>
      <c r="F1787" t="s">
        <v>8</v>
      </c>
    </row>
    <row r="1788" hidden="1" spans="2:6">
      <c r="B1788" t="str">
        <f t="shared" si="83"/>
        <v>42070203</v>
      </c>
      <c r="C1788" t="s">
        <v>6</v>
      </c>
      <c r="D1788" t="s">
        <v>12</v>
      </c>
      <c r="E1788" t="str">
        <f>"201310"</f>
        <v>201310</v>
      </c>
      <c r="F1788" t="s">
        <v>8</v>
      </c>
    </row>
    <row r="1789" hidden="1" spans="2:6">
      <c r="B1789" t="str">
        <f t="shared" si="83"/>
        <v>42070203</v>
      </c>
      <c r="C1789" t="s">
        <v>6</v>
      </c>
      <c r="D1789" t="s">
        <v>12</v>
      </c>
      <c r="E1789" t="str">
        <f>"201311"</f>
        <v>201311</v>
      </c>
      <c r="F1789" t="s">
        <v>8</v>
      </c>
    </row>
    <row r="1790" hidden="1" spans="2:6">
      <c r="B1790" t="str">
        <f t="shared" si="83"/>
        <v>42070203</v>
      </c>
      <c r="C1790" t="s">
        <v>6</v>
      </c>
      <c r="D1790" t="s">
        <v>12</v>
      </c>
      <c r="E1790" t="str">
        <f>"201307"</f>
        <v>201307</v>
      </c>
      <c r="F1790" t="s">
        <v>8</v>
      </c>
    </row>
    <row r="1791" hidden="1" spans="2:6">
      <c r="B1791" t="str">
        <f t="shared" si="83"/>
        <v>42070203</v>
      </c>
      <c r="C1791" t="s">
        <v>6</v>
      </c>
      <c r="D1791" t="s">
        <v>12</v>
      </c>
      <c r="E1791" t="str">
        <f>"201306"</f>
        <v>201306</v>
      </c>
      <c r="F1791" t="s">
        <v>8</v>
      </c>
    </row>
    <row r="1792" hidden="1" spans="2:6">
      <c r="B1792" t="str">
        <f t="shared" si="83"/>
        <v>42070203</v>
      </c>
      <c r="C1792" t="s">
        <v>6</v>
      </c>
      <c r="D1792" t="s">
        <v>12</v>
      </c>
      <c r="E1792" t="str">
        <f>"201306"</f>
        <v>201306</v>
      </c>
      <c r="F1792" t="s">
        <v>8</v>
      </c>
    </row>
    <row r="1793" hidden="1" spans="2:6">
      <c r="B1793" t="str">
        <f t="shared" si="83"/>
        <v>42070203</v>
      </c>
      <c r="C1793" t="s">
        <v>6</v>
      </c>
      <c r="D1793" t="s">
        <v>12</v>
      </c>
      <c r="E1793" t="str">
        <f>"201006"</f>
        <v>201006</v>
      </c>
      <c r="F1793" t="s">
        <v>8</v>
      </c>
    </row>
    <row r="1794" hidden="1" spans="2:6">
      <c r="B1794" t="str">
        <f t="shared" si="83"/>
        <v>42070203</v>
      </c>
      <c r="C1794" t="s">
        <v>6</v>
      </c>
      <c r="D1794" t="s">
        <v>12</v>
      </c>
      <c r="E1794" t="str">
        <f>"201010"</f>
        <v>201010</v>
      </c>
      <c r="F1794" t="s">
        <v>8</v>
      </c>
    </row>
    <row r="1795" hidden="1" spans="2:6">
      <c r="B1795" t="str">
        <f t="shared" ref="B1795:B1858" si="86">"42070203"</f>
        <v>42070203</v>
      </c>
      <c r="C1795" t="s">
        <v>6</v>
      </c>
      <c r="D1795" t="s">
        <v>12</v>
      </c>
      <c r="E1795" t="str">
        <f>"201003"</f>
        <v>201003</v>
      </c>
      <c r="F1795" t="s">
        <v>8</v>
      </c>
    </row>
    <row r="1796" hidden="1" spans="2:6">
      <c r="B1796" t="str">
        <f t="shared" si="86"/>
        <v>42070203</v>
      </c>
      <c r="C1796" t="s">
        <v>6</v>
      </c>
      <c r="D1796" t="s">
        <v>12</v>
      </c>
      <c r="E1796" t="str">
        <f>"201005"</f>
        <v>201005</v>
      </c>
      <c r="F1796" t="s">
        <v>8</v>
      </c>
    </row>
    <row r="1797" hidden="1" spans="2:6">
      <c r="B1797" t="str">
        <f t="shared" si="86"/>
        <v>42070203</v>
      </c>
      <c r="C1797" t="s">
        <v>6</v>
      </c>
      <c r="D1797" t="s">
        <v>12</v>
      </c>
      <c r="E1797" t="str">
        <f>"201110"</f>
        <v>201110</v>
      </c>
      <c r="F1797" t="s">
        <v>8</v>
      </c>
    </row>
    <row r="1798" hidden="1" spans="2:6">
      <c r="B1798" t="str">
        <f t="shared" si="86"/>
        <v>42070203</v>
      </c>
      <c r="C1798" t="s">
        <v>6</v>
      </c>
      <c r="D1798" t="s">
        <v>12</v>
      </c>
      <c r="E1798" t="str">
        <f>"201112"</f>
        <v>201112</v>
      </c>
      <c r="F1798" t="s">
        <v>8</v>
      </c>
    </row>
    <row r="1799" hidden="1" spans="2:6">
      <c r="B1799" t="str">
        <f t="shared" si="86"/>
        <v>42070203</v>
      </c>
      <c r="C1799" t="s">
        <v>6</v>
      </c>
      <c r="D1799" t="s">
        <v>12</v>
      </c>
      <c r="E1799" t="str">
        <f>"201104"</f>
        <v>201104</v>
      </c>
      <c r="F1799" t="s">
        <v>8</v>
      </c>
    </row>
    <row r="1800" hidden="1" spans="2:6">
      <c r="B1800" t="str">
        <f t="shared" si="86"/>
        <v>42070203</v>
      </c>
      <c r="C1800" t="s">
        <v>6</v>
      </c>
      <c r="D1800" t="s">
        <v>12</v>
      </c>
      <c r="E1800" t="str">
        <f>"201106"</f>
        <v>201106</v>
      </c>
      <c r="F1800" t="s">
        <v>8</v>
      </c>
    </row>
    <row r="1801" hidden="1" spans="2:6">
      <c r="B1801" t="str">
        <f t="shared" si="86"/>
        <v>42070203</v>
      </c>
      <c r="C1801" t="s">
        <v>6</v>
      </c>
      <c r="D1801" t="s">
        <v>12</v>
      </c>
      <c r="E1801" t="str">
        <f t="shared" ref="E1801:E1816" si="87">"201001"</f>
        <v>201001</v>
      </c>
      <c r="F1801" t="s">
        <v>8</v>
      </c>
    </row>
    <row r="1802" hidden="1" spans="2:6">
      <c r="B1802" t="str">
        <f t="shared" si="86"/>
        <v>42070203</v>
      </c>
      <c r="C1802" t="s">
        <v>6</v>
      </c>
      <c r="D1802" t="s">
        <v>12</v>
      </c>
      <c r="E1802" t="str">
        <f t="shared" si="87"/>
        <v>201001</v>
      </c>
      <c r="F1802" t="s">
        <v>8</v>
      </c>
    </row>
    <row r="1803" hidden="1" spans="2:6">
      <c r="B1803" t="str">
        <f t="shared" si="86"/>
        <v>42070203</v>
      </c>
      <c r="C1803" t="s">
        <v>6</v>
      </c>
      <c r="D1803" t="s">
        <v>12</v>
      </c>
      <c r="E1803" t="str">
        <f t="shared" si="87"/>
        <v>201001</v>
      </c>
      <c r="F1803" t="s">
        <v>8</v>
      </c>
    </row>
    <row r="1804" hidden="1" spans="2:6">
      <c r="B1804" t="str">
        <f t="shared" si="86"/>
        <v>42070203</v>
      </c>
      <c r="C1804" t="s">
        <v>6</v>
      </c>
      <c r="D1804" t="s">
        <v>12</v>
      </c>
      <c r="E1804" t="str">
        <f t="shared" si="87"/>
        <v>201001</v>
      </c>
      <c r="F1804" t="s">
        <v>8</v>
      </c>
    </row>
    <row r="1805" hidden="1" spans="2:6">
      <c r="B1805" t="str">
        <f t="shared" si="86"/>
        <v>42070203</v>
      </c>
      <c r="C1805" t="s">
        <v>6</v>
      </c>
      <c r="D1805" t="s">
        <v>12</v>
      </c>
      <c r="E1805" t="str">
        <f t="shared" si="87"/>
        <v>201001</v>
      </c>
      <c r="F1805" t="s">
        <v>8</v>
      </c>
    </row>
    <row r="1806" hidden="1" spans="2:6">
      <c r="B1806" t="str">
        <f t="shared" si="86"/>
        <v>42070203</v>
      </c>
      <c r="C1806" t="s">
        <v>6</v>
      </c>
      <c r="D1806" t="s">
        <v>12</v>
      </c>
      <c r="E1806" t="str">
        <f t="shared" si="87"/>
        <v>201001</v>
      </c>
      <c r="F1806" t="s">
        <v>8</v>
      </c>
    </row>
    <row r="1807" hidden="1" spans="2:6">
      <c r="B1807" t="str">
        <f t="shared" si="86"/>
        <v>42070203</v>
      </c>
      <c r="C1807" t="s">
        <v>6</v>
      </c>
      <c r="D1807" t="s">
        <v>12</v>
      </c>
      <c r="E1807" t="str">
        <f t="shared" si="87"/>
        <v>201001</v>
      </c>
      <c r="F1807" t="s">
        <v>8</v>
      </c>
    </row>
    <row r="1808" hidden="1" spans="2:6">
      <c r="B1808" t="str">
        <f t="shared" si="86"/>
        <v>42070203</v>
      </c>
      <c r="C1808" t="s">
        <v>6</v>
      </c>
      <c r="D1808" t="s">
        <v>12</v>
      </c>
      <c r="E1808" t="str">
        <f t="shared" si="87"/>
        <v>201001</v>
      </c>
      <c r="F1808" t="s">
        <v>8</v>
      </c>
    </row>
    <row r="1809" hidden="1" spans="2:6">
      <c r="B1809" t="str">
        <f t="shared" si="86"/>
        <v>42070203</v>
      </c>
      <c r="C1809" t="s">
        <v>6</v>
      </c>
      <c r="D1809" t="s">
        <v>12</v>
      </c>
      <c r="E1809" t="str">
        <f t="shared" si="87"/>
        <v>201001</v>
      </c>
      <c r="F1809" t="s">
        <v>8</v>
      </c>
    </row>
    <row r="1810" hidden="1" spans="2:6">
      <c r="B1810" t="str">
        <f t="shared" si="86"/>
        <v>42070203</v>
      </c>
      <c r="C1810" t="s">
        <v>6</v>
      </c>
      <c r="D1810" t="s">
        <v>12</v>
      </c>
      <c r="E1810" t="str">
        <f t="shared" si="87"/>
        <v>201001</v>
      </c>
      <c r="F1810" t="s">
        <v>8</v>
      </c>
    </row>
    <row r="1811" hidden="1" spans="2:6">
      <c r="B1811" t="str">
        <f t="shared" si="86"/>
        <v>42070203</v>
      </c>
      <c r="C1811" t="s">
        <v>6</v>
      </c>
      <c r="D1811" t="s">
        <v>12</v>
      </c>
      <c r="E1811" t="str">
        <f t="shared" si="87"/>
        <v>201001</v>
      </c>
      <c r="F1811" t="s">
        <v>8</v>
      </c>
    </row>
    <row r="1812" hidden="1" spans="2:6">
      <c r="B1812" t="str">
        <f t="shared" si="86"/>
        <v>42070203</v>
      </c>
      <c r="C1812" t="s">
        <v>6</v>
      </c>
      <c r="D1812" t="s">
        <v>12</v>
      </c>
      <c r="E1812" t="str">
        <f t="shared" si="87"/>
        <v>201001</v>
      </c>
      <c r="F1812" t="s">
        <v>8</v>
      </c>
    </row>
    <row r="1813" hidden="1" spans="2:6">
      <c r="B1813" t="str">
        <f t="shared" si="86"/>
        <v>42070203</v>
      </c>
      <c r="C1813" t="s">
        <v>6</v>
      </c>
      <c r="D1813" t="s">
        <v>12</v>
      </c>
      <c r="E1813" t="str">
        <f t="shared" si="87"/>
        <v>201001</v>
      </c>
      <c r="F1813" t="s">
        <v>8</v>
      </c>
    </row>
    <row r="1814" hidden="1" spans="2:6">
      <c r="B1814" t="str">
        <f t="shared" si="86"/>
        <v>42070203</v>
      </c>
      <c r="C1814" t="s">
        <v>6</v>
      </c>
      <c r="D1814" t="s">
        <v>12</v>
      </c>
      <c r="E1814" t="str">
        <f t="shared" si="87"/>
        <v>201001</v>
      </c>
      <c r="F1814" t="s">
        <v>8</v>
      </c>
    </row>
    <row r="1815" hidden="1" spans="2:6">
      <c r="B1815" t="str">
        <f t="shared" si="86"/>
        <v>42070203</v>
      </c>
      <c r="C1815" t="s">
        <v>6</v>
      </c>
      <c r="D1815" t="s">
        <v>12</v>
      </c>
      <c r="E1815" t="str">
        <f t="shared" si="87"/>
        <v>201001</v>
      </c>
      <c r="F1815" t="s">
        <v>8</v>
      </c>
    </row>
    <row r="1816" hidden="1" spans="2:6">
      <c r="B1816" t="str">
        <f t="shared" si="86"/>
        <v>42070203</v>
      </c>
      <c r="C1816" t="s">
        <v>6</v>
      </c>
      <c r="D1816" t="s">
        <v>12</v>
      </c>
      <c r="E1816" t="str">
        <f t="shared" si="87"/>
        <v>201001</v>
      </c>
      <c r="F1816" t="s">
        <v>8</v>
      </c>
    </row>
    <row r="1817" hidden="1" spans="2:6">
      <c r="B1817" t="str">
        <f t="shared" si="86"/>
        <v>42070203</v>
      </c>
      <c r="C1817" t="s">
        <v>6</v>
      </c>
      <c r="D1817" t="s">
        <v>12</v>
      </c>
      <c r="E1817" t="str">
        <f>"202306"</f>
        <v>202306</v>
      </c>
      <c r="F1817" t="s">
        <v>8</v>
      </c>
    </row>
    <row r="1818" hidden="1" spans="2:6">
      <c r="B1818" t="str">
        <f t="shared" si="86"/>
        <v>42070203</v>
      </c>
      <c r="C1818" t="s">
        <v>6</v>
      </c>
      <c r="D1818" t="s">
        <v>12</v>
      </c>
      <c r="E1818" t="str">
        <f>"202208"</f>
        <v>202208</v>
      </c>
      <c r="F1818" t="s">
        <v>8</v>
      </c>
    </row>
    <row r="1819" hidden="1" spans="2:6">
      <c r="B1819" t="str">
        <f t="shared" si="86"/>
        <v>42070203</v>
      </c>
      <c r="C1819" t="s">
        <v>6</v>
      </c>
      <c r="D1819" t="s">
        <v>12</v>
      </c>
      <c r="E1819" t="str">
        <f>"202111"</f>
        <v>202111</v>
      </c>
      <c r="F1819" t="s">
        <v>8</v>
      </c>
    </row>
    <row r="1820" hidden="1" spans="2:6">
      <c r="B1820" t="str">
        <f t="shared" si="86"/>
        <v>42070203</v>
      </c>
      <c r="C1820" t="s">
        <v>6</v>
      </c>
      <c r="D1820" t="s">
        <v>12</v>
      </c>
      <c r="E1820" t="str">
        <f>"202205"</f>
        <v>202205</v>
      </c>
      <c r="F1820" t="s">
        <v>8</v>
      </c>
    </row>
    <row r="1821" hidden="1" spans="2:6">
      <c r="B1821" t="str">
        <f t="shared" si="86"/>
        <v>42070203</v>
      </c>
      <c r="C1821" t="s">
        <v>6</v>
      </c>
      <c r="D1821" t="s">
        <v>12</v>
      </c>
      <c r="E1821" t="str">
        <f>"202209"</f>
        <v>202209</v>
      </c>
      <c r="F1821" t="s">
        <v>8</v>
      </c>
    </row>
    <row r="1822" hidden="1" spans="2:6">
      <c r="B1822" t="str">
        <f t="shared" si="86"/>
        <v>42070203</v>
      </c>
      <c r="C1822" t="s">
        <v>6</v>
      </c>
      <c r="D1822" t="s">
        <v>12</v>
      </c>
      <c r="E1822" t="str">
        <f>"202208"</f>
        <v>202208</v>
      </c>
      <c r="F1822" t="s">
        <v>8</v>
      </c>
    </row>
    <row r="1823" hidden="1" spans="2:6">
      <c r="B1823" t="str">
        <f t="shared" si="86"/>
        <v>42070203</v>
      </c>
      <c r="C1823" t="s">
        <v>6</v>
      </c>
      <c r="D1823" t="s">
        <v>12</v>
      </c>
      <c r="E1823" t="str">
        <f>"202209"</f>
        <v>202209</v>
      </c>
      <c r="F1823" t="s">
        <v>8</v>
      </c>
    </row>
    <row r="1824" hidden="1" spans="2:6">
      <c r="B1824" t="str">
        <f t="shared" si="86"/>
        <v>42070203</v>
      </c>
      <c r="C1824" t="s">
        <v>6</v>
      </c>
      <c r="D1824" t="s">
        <v>12</v>
      </c>
      <c r="E1824" t="str">
        <f>"202208"</f>
        <v>202208</v>
      </c>
      <c r="F1824" t="s">
        <v>8</v>
      </c>
    </row>
    <row r="1825" hidden="1" spans="2:6">
      <c r="B1825" t="str">
        <f t="shared" si="86"/>
        <v>42070203</v>
      </c>
      <c r="C1825" t="s">
        <v>6</v>
      </c>
      <c r="D1825" t="s">
        <v>12</v>
      </c>
      <c r="E1825" t="str">
        <f>"202210"</f>
        <v>202210</v>
      </c>
      <c r="F1825" t="s">
        <v>8</v>
      </c>
    </row>
    <row r="1826" hidden="1" spans="2:6">
      <c r="B1826" t="str">
        <f t="shared" si="86"/>
        <v>42070203</v>
      </c>
      <c r="C1826" t="s">
        <v>6</v>
      </c>
      <c r="D1826" t="s">
        <v>12</v>
      </c>
      <c r="E1826" t="str">
        <f>"202106"</f>
        <v>202106</v>
      </c>
      <c r="F1826" t="s">
        <v>8</v>
      </c>
    </row>
    <row r="1827" hidden="1" spans="2:6">
      <c r="B1827" t="str">
        <f t="shared" si="86"/>
        <v>42070203</v>
      </c>
      <c r="C1827" t="s">
        <v>6</v>
      </c>
      <c r="D1827" t="s">
        <v>12</v>
      </c>
      <c r="E1827" t="str">
        <f>"202202"</f>
        <v>202202</v>
      </c>
      <c r="F1827" t="s">
        <v>8</v>
      </c>
    </row>
    <row r="1828" hidden="1" spans="2:6">
      <c r="B1828" t="str">
        <f t="shared" si="86"/>
        <v>42070203</v>
      </c>
      <c r="C1828" t="s">
        <v>6</v>
      </c>
      <c r="D1828" t="s">
        <v>12</v>
      </c>
      <c r="E1828" t="str">
        <f>"202205"</f>
        <v>202205</v>
      </c>
      <c r="F1828" t="s">
        <v>8</v>
      </c>
    </row>
    <row r="1829" hidden="1" spans="2:6">
      <c r="B1829" t="str">
        <f t="shared" si="86"/>
        <v>42070203</v>
      </c>
      <c r="C1829" t="s">
        <v>6</v>
      </c>
      <c r="D1829" t="s">
        <v>12</v>
      </c>
      <c r="E1829" t="str">
        <f>"202007"</f>
        <v>202007</v>
      </c>
      <c r="F1829" t="s">
        <v>8</v>
      </c>
    </row>
    <row r="1830" hidden="1" spans="2:6">
      <c r="B1830" t="str">
        <f t="shared" si="86"/>
        <v>42070203</v>
      </c>
      <c r="C1830" t="s">
        <v>6</v>
      </c>
      <c r="D1830" t="s">
        <v>12</v>
      </c>
      <c r="E1830" t="str">
        <f>"202101"</f>
        <v>202101</v>
      </c>
      <c r="F1830" t="s">
        <v>8</v>
      </c>
    </row>
    <row r="1831" hidden="1" spans="2:6">
      <c r="B1831" t="str">
        <f t="shared" si="86"/>
        <v>42070203</v>
      </c>
      <c r="C1831" t="s">
        <v>6</v>
      </c>
      <c r="D1831" t="s">
        <v>12</v>
      </c>
      <c r="E1831" t="str">
        <f>"202109"</f>
        <v>202109</v>
      </c>
      <c r="F1831" t="s">
        <v>8</v>
      </c>
    </row>
    <row r="1832" hidden="1" spans="2:6">
      <c r="B1832" t="str">
        <f t="shared" si="86"/>
        <v>42070203</v>
      </c>
      <c r="C1832" t="s">
        <v>6</v>
      </c>
      <c r="D1832" t="s">
        <v>12</v>
      </c>
      <c r="E1832" t="str">
        <f>"202109"</f>
        <v>202109</v>
      </c>
      <c r="F1832" t="s">
        <v>8</v>
      </c>
    </row>
    <row r="1833" hidden="1" spans="2:6">
      <c r="B1833" t="str">
        <f t="shared" si="86"/>
        <v>42070203</v>
      </c>
      <c r="C1833" t="s">
        <v>6</v>
      </c>
      <c r="D1833" t="s">
        <v>12</v>
      </c>
      <c r="E1833" t="str">
        <f>"202105"</f>
        <v>202105</v>
      </c>
      <c r="F1833" t="s">
        <v>8</v>
      </c>
    </row>
    <row r="1834" hidden="1" spans="2:6">
      <c r="B1834" t="str">
        <f t="shared" si="86"/>
        <v>42070203</v>
      </c>
      <c r="C1834" t="s">
        <v>6</v>
      </c>
      <c r="D1834" t="s">
        <v>12</v>
      </c>
      <c r="E1834" t="str">
        <f>"201910"</f>
        <v>201910</v>
      </c>
      <c r="F1834" t="s">
        <v>8</v>
      </c>
    </row>
    <row r="1835" hidden="1" spans="2:6">
      <c r="B1835" t="str">
        <f t="shared" si="86"/>
        <v>42070203</v>
      </c>
      <c r="C1835" t="s">
        <v>6</v>
      </c>
      <c r="D1835" t="s">
        <v>12</v>
      </c>
      <c r="E1835" t="str">
        <f>"201911"</f>
        <v>201911</v>
      </c>
      <c r="F1835" t="s">
        <v>8</v>
      </c>
    </row>
    <row r="1836" hidden="1" spans="2:6">
      <c r="B1836" t="str">
        <f t="shared" si="86"/>
        <v>42070203</v>
      </c>
      <c r="C1836" t="s">
        <v>6</v>
      </c>
      <c r="D1836" t="s">
        <v>12</v>
      </c>
      <c r="E1836" t="str">
        <f>"201806"</f>
        <v>201806</v>
      </c>
      <c r="F1836" t="s">
        <v>8</v>
      </c>
    </row>
    <row r="1837" hidden="1" spans="2:6">
      <c r="B1837" t="str">
        <f t="shared" si="86"/>
        <v>42070203</v>
      </c>
      <c r="C1837" t="s">
        <v>6</v>
      </c>
      <c r="D1837" t="s">
        <v>12</v>
      </c>
      <c r="E1837" t="str">
        <f>"201808"</f>
        <v>201808</v>
      </c>
      <c r="F1837" t="s">
        <v>8</v>
      </c>
    </row>
    <row r="1838" hidden="1" spans="2:6">
      <c r="B1838" t="str">
        <f t="shared" si="86"/>
        <v>42070203</v>
      </c>
      <c r="C1838" t="s">
        <v>6</v>
      </c>
      <c r="D1838" t="s">
        <v>12</v>
      </c>
      <c r="E1838" t="str">
        <f>"201807"</f>
        <v>201807</v>
      </c>
      <c r="F1838" t="s">
        <v>8</v>
      </c>
    </row>
    <row r="1839" hidden="1" spans="2:6">
      <c r="B1839" t="str">
        <f t="shared" si="86"/>
        <v>42070203</v>
      </c>
      <c r="C1839" t="s">
        <v>6</v>
      </c>
      <c r="D1839" t="s">
        <v>12</v>
      </c>
      <c r="E1839" t="str">
        <f>"201812"</f>
        <v>201812</v>
      </c>
      <c r="F1839" t="s">
        <v>8</v>
      </c>
    </row>
    <row r="1840" hidden="1" spans="2:6">
      <c r="B1840" t="str">
        <f t="shared" si="86"/>
        <v>42070203</v>
      </c>
      <c r="C1840" t="s">
        <v>6</v>
      </c>
      <c r="D1840" t="s">
        <v>12</v>
      </c>
      <c r="E1840" t="str">
        <f>"201812"</f>
        <v>201812</v>
      </c>
      <c r="F1840" t="s">
        <v>8</v>
      </c>
    </row>
    <row r="1841" hidden="1" spans="2:6">
      <c r="B1841" t="str">
        <f t="shared" si="86"/>
        <v>42070203</v>
      </c>
      <c r="C1841" t="s">
        <v>6</v>
      </c>
      <c r="D1841" t="s">
        <v>12</v>
      </c>
      <c r="E1841" t="str">
        <f>"201707"</f>
        <v>201707</v>
      </c>
      <c r="F1841" t="s">
        <v>8</v>
      </c>
    </row>
    <row r="1842" hidden="1" spans="2:6">
      <c r="B1842" t="str">
        <f t="shared" si="86"/>
        <v>42070203</v>
      </c>
      <c r="C1842" t="s">
        <v>6</v>
      </c>
      <c r="D1842" t="s">
        <v>12</v>
      </c>
      <c r="E1842" t="str">
        <f>"201706"</f>
        <v>201706</v>
      </c>
      <c r="F1842" t="s">
        <v>8</v>
      </c>
    </row>
    <row r="1843" hidden="1" spans="2:6">
      <c r="B1843" t="str">
        <f t="shared" si="86"/>
        <v>42070203</v>
      </c>
      <c r="C1843" t="s">
        <v>6</v>
      </c>
      <c r="D1843" t="s">
        <v>12</v>
      </c>
      <c r="E1843" t="str">
        <f>"201705"</f>
        <v>201705</v>
      </c>
      <c r="F1843" t="s">
        <v>8</v>
      </c>
    </row>
    <row r="1844" hidden="1" spans="2:6">
      <c r="B1844" t="str">
        <f t="shared" si="86"/>
        <v>42070203</v>
      </c>
      <c r="C1844" t="s">
        <v>6</v>
      </c>
      <c r="D1844" t="s">
        <v>12</v>
      </c>
      <c r="E1844" t="str">
        <f>"201709"</f>
        <v>201709</v>
      </c>
      <c r="F1844" t="s">
        <v>8</v>
      </c>
    </row>
    <row r="1845" hidden="1" spans="2:6">
      <c r="B1845" t="str">
        <f t="shared" si="86"/>
        <v>42070203</v>
      </c>
      <c r="C1845" t="s">
        <v>6</v>
      </c>
      <c r="D1845" t="s">
        <v>12</v>
      </c>
      <c r="E1845" t="str">
        <f>"201710"</f>
        <v>201710</v>
      </c>
      <c r="F1845" t="s">
        <v>8</v>
      </c>
    </row>
    <row r="1846" hidden="1" spans="2:6">
      <c r="B1846" t="str">
        <f t="shared" si="86"/>
        <v>42070203</v>
      </c>
      <c r="C1846" t="s">
        <v>6</v>
      </c>
      <c r="D1846" t="s">
        <v>12</v>
      </c>
      <c r="E1846" t="str">
        <f>"201709"</f>
        <v>201709</v>
      </c>
      <c r="F1846" t="s">
        <v>8</v>
      </c>
    </row>
    <row r="1847" hidden="1" spans="2:6">
      <c r="B1847" t="str">
        <f t="shared" si="86"/>
        <v>42070203</v>
      </c>
      <c r="C1847" t="s">
        <v>6</v>
      </c>
      <c r="D1847" t="s">
        <v>12</v>
      </c>
      <c r="E1847" t="str">
        <f>"201711"</f>
        <v>201711</v>
      </c>
      <c r="F1847" t="s">
        <v>8</v>
      </c>
    </row>
    <row r="1848" hidden="1" spans="2:6">
      <c r="B1848" t="str">
        <f t="shared" si="86"/>
        <v>42070203</v>
      </c>
      <c r="C1848" t="s">
        <v>6</v>
      </c>
      <c r="D1848" t="s">
        <v>12</v>
      </c>
      <c r="E1848" t="str">
        <f>"201603"</f>
        <v>201603</v>
      </c>
      <c r="F1848" t="s">
        <v>8</v>
      </c>
    </row>
    <row r="1849" hidden="1" spans="2:6">
      <c r="B1849" t="str">
        <f t="shared" si="86"/>
        <v>42070203</v>
      </c>
      <c r="C1849" t="s">
        <v>6</v>
      </c>
      <c r="D1849" t="s">
        <v>12</v>
      </c>
      <c r="E1849" t="str">
        <f>"201612"</f>
        <v>201612</v>
      </c>
      <c r="F1849" t="s">
        <v>8</v>
      </c>
    </row>
    <row r="1850" hidden="1" spans="2:6">
      <c r="B1850" t="str">
        <f t="shared" si="86"/>
        <v>42070203</v>
      </c>
      <c r="C1850" t="s">
        <v>6</v>
      </c>
      <c r="D1850" t="s">
        <v>12</v>
      </c>
      <c r="E1850" t="str">
        <f>"201011"</f>
        <v>201011</v>
      </c>
      <c r="F1850" t="s">
        <v>8</v>
      </c>
    </row>
    <row r="1851" hidden="1" spans="2:6">
      <c r="B1851" t="str">
        <f t="shared" si="86"/>
        <v>42070203</v>
      </c>
      <c r="C1851" t="s">
        <v>6</v>
      </c>
      <c r="D1851" t="s">
        <v>12</v>
      </c>
      <c r="E1851" t="str">
        <f>"201602"</f>
        <v>201602</v>
      </c>
      <c r="F1851" t="s">
        <v>8</v>
      </c>
    </row>
    <row r="1852" hidden="1" spans="2:6">
      <c r="B1852" t="str">
        <f t="shared" si="86"/>
        <v>42070203</v>
      </c>
      <c r="C1852" t="s">
        <v>6</v>
      </c>
      <c r="D1852" t="s">
        <v>12</v>
      </c>
      <c r="E1852" t="str">
        <f>"201604"</f>
        <v>201604</v>
      </c>
      <c r="F1852" t="s">
        <v>8</v>
      </c>
    </row>
    <row r="1853" hidden="1" spans="2:6">
      <c r="B1853" t="str">
        <f t="shared" si="86"/>
        <v>42070203</v>
      </c>
      <c r="C1853" t="s">
        <v>6</v>
      </c>
      <c r="D1853" t="s">
        <v>12</v>
      </c>
      <c r="E1853" t="str">
        <f>"201604"</f>
        <v>201604</v>
      </c>
      <c r="F1853" t="s">
        <v>8</v>
      </c>
    </row>
    <row r="1854" hidden="1" spans="2:6">
      <c r="B1854" t="str">
        <f t="shared" si="86"/>
        <v>42070203</v>
      </c>
      <c r="C1854" t="s">
        <v>6</v>
      </c>
      <c r="D1854" t="s">
        <v>12</v>
      </c>
      <c r="E1854" t="str">
        <f>"201506"</f>
        <v>201506</v>
      </c>
      <c r="F1854" t="s">
        <v>8</v>
      </c>
    </row>
    <row r="1855" hidden="1" spans="2:6">
      <c r="B1855" t="str">
        <f t="shared" si="86"/>
        <v>42070203</v>
      </c>
      <c r="C1855" t="s">
        <v>6</v>
      </c>
      <c r="D1855" t="s">
        <v>12</v>
      </c>
      <c r="E1855" t="str">
        <f>"201511"</f>
        <v>201511</v>
      </c>
      <c r="F1855" t="s">
        <v>8</v>
      </c>
    </row>
    <row r="1856" hidden="1" spans="2:6">
      <c r="B1856" t="str">
        <f t="shared" si="86"/>
        <v>42070203</v>
      </c>
      <c r="C1856" t="s">
        <v>6</v>
      </c>
      <c r="D1856" t="s">
        <v>12</v>
      </c>
      <c r="E1856" t="str">
        <f>"201502"</f>
        <v>201502</v>
      </c>
      <c r="F1856" t="s">
        <v>8</v>
      </c>
    </row>
    <row r="1857" hidden="1" spans="2:6">
      <c r="B1857" t="str">
        <f t="shared" si="86"/>
        <v>42070203</v>
      </c>
      <c r="C1857" t="s">
        <v>6</v>
      </c>
      <c r="D1857" t="s">
        <v>12</v>
      </c>
      <c r="E1857" t="str">
        <f>"201402"</f>
        <v>201402</v>
      </c>
      <c r="F1857" t="s">
        <v>8</v>
      </c>
    </row>
    <row r="1858" hidden="1" spans="2:6">
      <c r="B1858" t="str">
        <f t="shared" si="86"/>
        <v>42070203</v>
      </c>
      <c r="C1858" t="s">
        <v>6</v>
      </c>
      <c r="D1858" t="s">
        <v>12</v>
      </c>
      <c r="E1858" t="str">
        <f>"201410"</f>
        <v>201410</v>
      </c>
      <c r="F1858" t="s">
        <v>8</v>
      </c>
    </row>
    <row r="1859" hidden="1" spans="2:6">
      <c r="B1859" t="str">
        <f t="shared" ref="B1859:B1922" si="88">"42070203"</f>
        <v>42070203</v>
      </c>
      <c r="C1859" t="s">
        <v>6</v>
      </c>
      <c r="D1859" t="s">
        <v>12</v>
      </c>
      <c r="E1859" t="str">
        <f>"201409"</f>
        <v>201409</v>
      </c>
      <c r="F1859" t="s">
        <v>8</v>
      </c>
    </row>
    <row r="1860" hidden="1" spans="2:6">
      <c r="B1860" t="str">
        <f t="shared" si="88"/>
        <v>42070203</v>
      </c>
      <c r="C1860" t="s">
        <v>6</v>
      </c>
      <c r="D1860" t="s">
        <v>12</v>
      </c>
      <c r="E1860" t="str">
        <f>"201411"</f>
        <v>201411</v>
      </c>
      <c r="F1860" t="s">
        <v>8</v>
      </c>
    </row>
    <row r="1861" hidden="1" spans="2:6">
      <c r="B1861" t="str">
        <f t="shared" si="88"/>
        <v>42070203</v>
      </c>
      <c r="C1861" t="s">
        <v>6</v>
      </c>
      <c r="D1861" t="s">
        <v>12</v>
      </c>
      <c r="E1861" t="str">
        <f>"201411"</f>
        <v>201411</v>
      </c>
      <c r="F1861" t="s">
        <v>8</v>
      </c>
    </row>
    <row r="1862" hidden="1" spans="2:6">
      <c r="B1862" t="str">
        <f t="shared" si="88"/>
        <v>42070203</v>
      </c>
      <c r="C1862" t="s">
        <v>6</v>
      </c>
      <c r="D1862" t="s">
        <v>13</v>
      </c>
      <c r="E1862" t="str">
        <f>"201206"</f>
        <v>201206</v>
      </c>
      <c r="F1862" t="s">
        <v>8</v>
      </c>
    </row>
    <row r="1863" hidden="1" spans="2:6">
      <c r="B1863" t="str">
        <f t="shared" si="88"/>
        <v>42070203</v>
      </c>
      <c r="C1863" t="s">
        <v>6</v>
      </c>
      <c r="D1863" t="s">
        <v>13</v>
      </c>
      <c r="E1863" t="str">
        <f>"201212"</f>
        <v>201212</v>
      </c>
      <c r="F1863" t="s">
        <v>8</v>
      </c>
    </row>
    <row r="1864" hidden="1" spans="2:6">
      <c r="B1864" t="str">
        <f t="shared" si="88"/>
        <v>42070203</v>
      </c>
      <c r="C1864" t="s">
        <v>6</v>
      </c>
      <c r="D1864" t="s">
        <v>13</v>
      </c>
      <c r="E1864" t="str">
        <f>"201305"</f>
        <v>201305</v>
      </c>
      <c r="F1864" t="s">
        <v>8</v>
      </c>
    </row>
    <row r="1865" hidden="1" spans="2:6">
      <c r="B1865" t="str">
        <f t="shared" si="88"/>
        <v>42070203</v>
      </c>
      <c r="C1865" t="s">
        <v>6</v>
      </c>
      <c r="D1865" t="s">
        <v>13</v>
      </c>
      <c r="E1865" t="str">
        <f>"201310"</f>
        <v>201310</v>
      </c>
      <c r="F1865" t="s">
        <v>8</v>
      </c>
    </row>
    <row r="1866" hidden="1" spans="2:6">
      <c r="B1866" t="str">
        <f t="shared" si="88"/>
        <v>42070203</v>
      </c>
      <c r="C1866" t="s">
        <v>6</v>
      </c>
      <c r="D1866" t="s">
        <v>13</v>
      </c>
      <c r="E1866" t="str">
        <f>"201012"</f>
        <v>201012</v>
      </c>
      <c r="F1866" t="s">
        <v>8</v>
      </c>
    </row>
    <row r="1867" hidden="1" spans="2:6">
      <c r="B1867" t="str">
        <f t="shared" si="88"/>
        <v>42070203</v>
      </c>
      <c r="C1867" t="s">
        <v>6</v>
      </c>
      <c r="D1867" t="s">
        <v>13</v>
      </c>
      <c r="E1867" t="str">
        <f>"201010"</f>
        <v>201010</v>
      </c>
      <c r="F1867" t="s">
        <v>8</v>
      </c>
    </row>
    <row r="1868" hidden="1" spans="2:6">
      <c r="B1868" t="str">
        <f t="shared" si="88"/>
        <v>42070203</v>
      </c>
      <c r="C1868" t="s">
        <v>6</v>
      </c>
      <c r="D1868" t="s">
        <v>13</v>
      </c>
      <c r="E1868" t="str">
        <f>"201112"</f>
        <v>201112</v>
      </c>
      <c r="F1868" t="s">
        <v>8</v>
      </c>
    </row>
    <row r="1869" hidden="1" spans="2:6">
      <c r="B1869" t="str">
        <f t="shared" si="88"/>
        <v>42070203</v>
      </c>
      <c r="C1869" t="s">
        <v>6</v>
      </c>
      <c r="D1869" t="s">
        <v>13</v>
      </c>
      <c r="E1869" t="str">
        <f>"201102"</f>
        <v>201102</v>
      </c>
      <c r="F1869" t="s">
        <v>8</v>
      </c>
    </row>
    <row r="1870" hidden="1" spans="2:6">
      <c r="B1870" t="str">
        <f t="shared" si="88"/>
        <v>42070203</v>
      </c>
      <c r="C1870" t="s">
        <v>6</v>
      </c>
      <c r="D1870" t="s">
        <v>13</v>
      </c>
      <c r="E1870" t="str">
        <f>"201105"</f>
        <v>201105</v>
      </c>
      <c r="F1870" t="s">
        <v>8</v>
      </c>
    </row>
    <row r="1871" hidden="1" spans="2:6">
      <c r="B1871" t="str">
        <f t="shared" si="88"/>
        <v>42070203</v>
      </c>
      <c r="C1871" t="s">
        <v>6</v>
      </c>
      <c r="D1871" t="s">
        <v>13</v>
      </c>
      <c r="E1871" t="str">
        <f t="shared" ref="E1871:E1878" si="89">"201001"</f>
        <v>201001</v>
      </c>
      <c r="F1871" t="s">
        <v>8</v>
      </c>
    </row>
    <row r="1872" hidden="1" spans="2:6">
      <c r="B1872" t="str">
        <f t="shared" si="88"/>
        <v>42070203</v>
      </c>
      <c r="C1872" t="s">
        <v>6</v>
      </c>
      <c r="D1872" t="s">
        <v>13</v>
      </c>
      <c r="E1872" t="str">
        <f t="shared" si="89"/>
        <v>201001</v>
      </c>
      <c r="F1872" t="s">
        <v>8</v>
      </c>
    </row>
    <row r="1873" hidden="1" spans="2:6">
      <c r="B1873" t="str">
        <f t="shared" si="88"/>
        <v>42070203</v>
      </c>
      <c r="C1873" t="s">
        <v>6</v>
      </c>
      <c r="D1873" t="s">
        <v>13</v>
      </c>
      <c r="E1873" t="str">
        <f t="shared" si="89"/>
        <v>201001</v>
      </c>
      <c r="F1873" t="s">
        <v>8</v>
      </c>
    </row>
    <row r="1874" hidden="1" spans="2:6">
      <c r="B1874" t="str">
        <f t="shared" si="88"/>
        <v>42070203</v>
      </c>
      <c r="C1874" t="s">
        <v>6</v>
      </c>
      <c r="D1874" t="s">
        <v>13</v>
      </c>
      <c r="E1874" t="str">
        <f t="shared" si="89"/>
        <v>201001</v>
      </c>
      <c r="F1874" t="s">
        <v>8</v>
      </c>
    </row>
    <row r="1875" hidden="1" spans="2:6">
      <c r="B1875" t="str">
        <f t="shared" si="88"/>
        <v>42070203</v>
      </c>
      <c r="C1875" t="s">
        <v>6</v>
      </c>
      <c r="D1875" t="s">
        <v>13</v>
      </c>
      <c r="E1875" t="str">
        <f t="shared" si="89"/>
        <v>201001</v>
      </c>
      <c r="F1875" t="s">
        <v>8</v>
      </c>
    </row>
    <row r="1876" hidden="1" spans="2:6">
      <c r="B1876" t="str">
        <f t="shared" si="88"/>
        <v>42070203</v>
      </c>
      <c r="C1876" t="s">
        <v>6</v>
      </c>
      <c r="D1876" t="s">
        <v>13</v>
      </c>
      <c r="E1876" t="str">
        <f t="shared" si="89"/>
        <v>201001</v>
      </c>
      <c r="F1876" t="s">
        <v>8</v>
      </c>
    </row>
    <row r="1877" hidden="1" spans="2:6">
      <c r="B1877" t="str">
        <f t="shared" si="88"/>
        <v>42070203</v>
      </c>
      <c r="C1877" t="s">
        <v>6</v>
      </c>
      <c r="D1877" t="s">
        <v>13</v>
      </c>
      <c r="E1877" t="str">
        <f t="shared" si="89"/>
        <v>201001</v>
      </c>
      <c r="F1877" t="s">
        <v>8</v>
      </c>
    </row>
    <row r="1878" hidden="1" spans="2:6">
      <c r="B1878" t="str">
        <f t="shared" si="88"/>
        <v>42070203</v>
      </c>
      <c r="C1878" t="s">
        <v>6</v>
      </c>
      <c r="D1878" t="s">
        <v>13</v>
      </c>
      <c r="E1878" t="str">
        <f t="shared" si="89"/>
        <v>201001</v>
      </c>
      <c r="F1878" t="s">
        <v>8</v>
      </c>
    </row>
    <row r="1879" hidden="1" spans="2:6">
      <c r="B1879" t="str">
        <f t="shared" si="88"/>
        <v>42070203</v>
      </c>
      <c r="C1879" t="s">
        <v>6</v>
      </c>
      <c r="D1879" t="s">
        <v>13</v>
      </c>
      <c r="E1879" t="str">
        <f>"202305"</f>
        <v>202305</v>
      </c>
      <c r="F1879" t="s">
        <v>8</v>
      </c>
    </row>
    <row r="1880" hidden="1" spans="2:6">
      <c r="B1880" t="str">
        <f t="shared" si="88"/>
        <v>42070203</v>
      </c>
      <c r="C1880" t="s">
        <v>6</v>
      </c>
      <c r="D1880" t="s">
        <v>13</v>
      </c>
      <c r="E1880" t="str">
        <f>"202305"</f>
        <v>202305</v>
      </c>
      <c r="F1880" t="s">
        <v>8</v>
      </c>
    </row>
    <row r="1881" hidden="1" spans="2:6">
      <c r="B1881" t="str">
        <f t="shared" si="88"/>
        <v>42070203</v>
      </c>
      <c r="C1881" t="s">
        <v>6</v>
      </c>
      <c r="D1881" t="s">
        <v>13</v>
      </c>
      <c r="E1881" t="str">
        <f>"202208"</f>
        <v>202208</v>
      </c>
      <c r="F1881" t="s">
        <v>8</v>
      </c>
    </row>
    <row r="1882" hidden="1" spans="2:6">
      <c r="B1882" t="str">
        <f t="shared" si="88"/>
        <v>42070203</v>
      </c>
      <c r="C1882" t="s">
        <v>6</v>
      </c>
      <c r="D1882" t="s">
        <v>13</v>
      </c>
      <c r="E1882" t="str">
        <f>"202111"</f>
        <v>202111</v>
      </c>
      <c r="F1882" t="s">
        <v>8</v>
      </c>
    </row>
    <row r="1883" hidden="1" spans="2:6">
      <c r="B1883" t="str">
        <f t="shared" si="88"/>
        <v>42070203</v>
      </c>
      <c r="C1883" t="s">
        <v>6</v>
      </c>
      <c r="D1883" t="s">
        <v>13</v>
      </c>
      <c r="E1883" t="str">
        <f>"202107"</f>
        <v>202107</v>
      </c>
      <c r="F1883" t="s">
        <v>8</v>
      </c>
    </row>
    <row r="1884" hidden="1" spans="2:6">
      <c r="B1884" t="str">
        <f t="shared" si="88"/>
        <v>42070203</v>
      </c>
      <c r="C1884" t="s">
        <v>6</v>
      </c>
      <c r="D1884" t="s">
        <v>13</v>
      </c>
      <c r="E1884" t="str">
        <f>"202108"</f>
        <v>202108</v>
      </c>
      <c r="F1884" t="s">
        <v>8</v>
      </c>
    </row>
    <row r="1885" hidden="1" spans="2:6">
      <c r="B1885" t="str">
        <f t="shared" si="88"/>
        <v>42070203</v>
      </c>
      <c r="C1885" t="s">
        <v>6</v>
      </c>
      <c r="D1885" t="s">
        <v>13</v>
      </c>
      <c r="E1885" t="str">
        <f>"202108"</f>
        <v>202108</v>
      </c>
      <c r="F1885" t="s">
        <v>8</v>
      </c>
    </row>
    <row r="1886" hidden="1" spans="2:6">
      <c r="B1886" t="str">
        <f t="shared" si="88"/>
        <v>42070203</v>
      </c>
      <c r="C1886" t="s">
        <v>6</v>
      </c>
      <c r="D1886" t="s">
        <v>13</v>
      </c>
      <c r="E1886" t="str">
        <f>"201911"</f>
        <v>201911</v>
      </c>
      <c r="F1886" t="s">
        <v>8</v>
      </c>
    </row>
    <row r="1887" hidden="1" spans="2:6">
      <c r="B1887" t="str">
        <f t="shared" si="88"/>
        <v>42070203</v>
      </c>
      <c r="C1887" t="s">
        <v>6</v>
      </c>
      <c r="D1887" t="s">
        <v>13</v>
      </c>
      <c r="E1887" t="str">
        <f>"201911"</f>
        <v>201911</v>
      </c>
      <c r="F1887" t="s">
        <v>8</v>
      </c>
    </row>
    <row r="1888" hidden="1" spans="2:6">
      <c r="B1888" t="str">
        <f t="shared" si="88"/>
        <v>42070203</v>
      </c>
      <c r="C1888" t="s">
        <v>6</v>
      </c>
      <c r="D1888" t="s">
        <v>13</v>
      </c>
      <c r="E1888" t="str">
        <f>"201808"</f>
        <v>201808</v>
      </c>
      <c r="F1888" t="s">
        <v>8</v>
      </c>
    </row>
    <row r="1889" hidden="1" spans="2:6">
      <c r="B1889" t="str">
        <f t="shared" si="88"/>
        <v>42070203</v>
      </c>
      <c r="C1889" t="s">
        <v>6</v>
      </c>
      <c r="D1889" t="s">
        <v>13</v>
      </c>
      <c r="E1889" t="str">
        <f>"201811"</f>
        <v>201811</v>
      </c>
      <c r="F1889" t="s">
        <v>8</v>
      </c>
    </row>
    <row r="1890" hidden="1" spans="2:6">
      <c r="B1890" t="str">
        <f t="shared" si="88"/>
        <v>42070203</v>
      </c>
      <c r="C1890" t="s">
        <v>6</v>
      </c>
      <c r="D1890" t="s">
        <v>13</v>
      </c>
      <c r="E1890" t="str">
        <f>"201809"</f>
        <v>201809</v>
      </c>
      <c r="F1890" t="s">
        <v>8</v>
      </c>
    </row>
    <row r="1891" hidden="1" spans="2:6">
      <c r="B1891" t="str">
        <f t="shared" si="88"/>
        <v>42070203</v>
      </c>
      <c r="C1891" t="s">
        <v>6</v>
      </c>
      <c r="D1891" t="s">
        <v>13</v>
      </c>
      <c r="E1891" t="str">
        <f>"201709"</f>
        <v>201709</v>
      </c>
      <c r="F1891" t="s">
        <v>8</v>
      </c>
    </row>
    <row r="1892" hidden="1" spans="2:6">
      <c r="B1892" t="str">
        <f t="shared" si="88"/>
        <v>42070203</v>
      </c>
      <c r="C1892" t="s">
        <v>6</v>
      </c>
      <c r="D1892" t="s">
        <v>13</v>
      </c>
      <c r="E1892" t="str">
        <f>"201801"</f>
        <v>201801</v>
      </c>
      <c r="F1892" t="s">
        <v>8</v>
      </c>
    </row>
    <row r="1893" hidden="1" spans="2:6">
      <c r="B1893" t="str">
        <f t="shared" si="88"/>
        <v>42070203</v>
      </c>
      <c r="C1893" t="s">
        <v>6</v>
      </c>
      <c r="D1893" t="s">
        <v>13</v>
      </c>
      <c r="E1893" t="str">
        <f>"201712"</f>
        <v>201712</v>
      </c>
      <c r="F1893" t="s">
        <v>8</v>
      </c>
    </row>
    <row r="1894" hidden="1" spans="2:6">
      <c r="B1894" t="str">
        <f t="shared" si="88"/>
        <v>42070203</v>
      </c>
      <c r="C1894" t="s">
        <v>6</v>
      </c>
      <c r="D1894" t="s">
        <v>13</v>
      </c>
      <c r="E1894" t="str">
        <f>"201612"</f>
        <v>201612</v>
      </c>
      <c r="F1894" t="s">
        <v>8</v>
      </c>
    </row>
    <row r="1895" hidden="1" spans="2:6">
      <c r="B1895" t="str">
        <f t="shared" si="88"/>
        <v>42070203</v>
      </c>
      <c r="C1895" t="s">
        <v>6</v>
      </c>
      <c r="D1895" t="s">
        <v>13</v>
      </c>
      <c r="E1895" t="str">
        <f>"201108"</f>
        <v>201108</v>
      </c>
      <c r="F1895" t="s">
        <v>8</v>
      </c>
    </row>
    <row r="1896" hidden="1" spans="2:6">
      <c r="B1896" t="str">
        <f t="shared" si="88"/>
        <v>42070203</v>
      </c>
      <c r="C1896" t="s">
        <v>6</v>
      </c>
      <c r="D1896" t="s">
        <v>13</v>
      </c>
      <c r="E1896" t="str">
        <f>"201510"</f>
        <v>201510</v>
      </c>
      <c r="F1896" t="s">
        <v>8</v>
      </c>
    </row>
    <row r="1897" hidden="1" spans="2:6">
      <c r="B1897" t="str">
        <f t="shared" si="88"/>
        <v>42070203</v>
      </c>
      <c r="C1897" t="s">
        <v>6</v>
      </c>
      <c r="D1897" t="s">
        <v>13</v>
      </c>
      <c r="E1897" t="str">
        <f>"201501"</f>
        <v>201501</v>
      </c>
      <c r="F1897" t="s">
        <v>8</v>
      </c>
    </row>
    <row r="1898" hidden="1" spans="2:6">
      <c r="B1898" t="str">
        <f t="shared" si="88"/>
        <v>42070203</v>
      </c>
      <c r="C1898" t="s">
        <v>6</v>
      </c>
      <c r="D1898" t="s">
        <v>13</v>
      </c>
      <c r="E1898" t="str">
        <f>"201402"</f>
        <v>201402</v>
      </c>
      <c r="F1898" t="s">
        <v>8</v>
      </c>
    </row>
    <row r="1899" hidden="1" spans="2:6">
      <c r="B1899" t="str">
        <f t="shared" si="88"/>
        <v>42070203</v>
      </c>
      <c r="C1899" t="s">
        <v>6</v>
      </c>
      <c r="D1899" t="s">
        <v>13</v>
      </c>
      <c r="E1899" t="str">
        <f>"201406"</f>
        <v>201406</v>
      </c>
      <c r="F1899" t="s">
        <v>8</v>
      </c>
    </row>
    <row r="1900" hidden="1" spans="2:6">
      <c r="B1900" t="str">
        <f t="shared" si="88"/>
        <v>42070203</v>
      </c>
      <c r="C1900" t="s">
        <v>6</v>
      </c>
      <c r="D1900" t="s">
        <v>13</v>
      </c>
      <c r="E1900" t="str">
        <f>"201411"</f>
        <v>201411</v>
      </c>
      <c r="F1900" t="s">
        <v>8</v>
      </c>
    </row>
    <row r="1901" hidden="1" spans="2:6">
      <c r="B1901" t="str">
        <f t="shared" si="88"/>
        <v>42070203</v>
      </c>
      <c r="C1901" t="s">
        <v>6</v>
      </c>
      <c r="D1901" t="s">
        <v>13</v>
      </c>
      <c r="E1901" t="str">
        <f>"201406"</f>
        <v>201406</v>
      </c>
      <c r="F1901" t="s">
        <v>8</v>
      </c>
    </row>
    <row r="1902" hidden="1" spans="2:6">
      <c r="B1902" t="str">
        <f t="shared" si="88"/>
        <v>42070203</v>
      </c>
      <c r="C1902" t="s">
        <v>6</v>
      </c>
      <c r="D1902" t="s">
        <v>13</v>
      </c>
      <c r="E1902" t="str">
        <f>"201601"</f>
        <v>201601</v>
      </c>
      <c r="F1902" t="s">
        <v>8</v>
      </c>
    </row>
    <row r="1903" hidden="1" spans="2:6">
      <c r="B1903" t="str">
        <f t="shared" si="88"/>
        <v>42070203</v>
      </c>
      <c r="C1903" t="s">
        <v>6</v>
      </c>
      <c r="D1903" t="s">
        <v>14</v>
      </c>
      <c r="E1903" t="str">
        <f>"201402"</f>
        <v>201402</v>
      </c>
      <c r="F1903" t="s">
        <v>8</v>
      </c>
    </row>
    <row r="1904" hidden="1" spans="2:6">
      <c r="B1904" t="str">
        <f t="shared" si="88"/>
        <v>42070203</v>
      </c>
      <c r="C1904" t="s">
        <v>6</v>
      </c>
      <c r="D1904" t="s">
        <v>14</v>
      </c>
      <c r="E1904" t="str">
        <f>"201309"</f>
        <v>201309</v>
      </c>
      <c r="F1904" t="s">
        <v>8</v>
      </c>
    </row>
    <row r="1905" hidden="1" spans="2:6">
      <c r="B1905" t="str">
        <f t="shared" si="88"/>
        <v>42070203</v>
      </c>
      <c r="C1905" t="s">
        <v>6</v>
      </c>
      <c r="D1905" t="s">
        <v>14</v>
      </c>
      <c r="E1905" t="str">
        <f>"201204"</f>
        <v>201204</v>
      </c>
      <c r="F1905" t="s">
        <v>8</v>
      </c>
    </row>
    <row r="1906" hidden="1" spans="2:6">
      <c r="B1906" t="str">
        <f t="shared" si="88"/>
        <v>42070203</v>
      </c>
      <c r="C1906" t="s">
        <v>6</v>
      </c>
      <c r="D1906" t="s">
        <v>14</v>
      </c>
      <c r="E1906" t="str">
        <f t="shared" ref="E1906:E1909" si="90">"201401"</f>
        <v>201401</v>
      </c>
      <c r="F1906" t="s">
        <v>8</v>
      </c>
    </row>
    <row r="1907" hidden="1" spans="2:6">
      <c r="B1907" t="str">
        <f t="shared" si="88"/>
        <v>42070203</v>
      </c>
      <c r="C1907" t="s">
        <v>6</v>
      </c>
      <c r="D1907" t="s">
        <v>14</v>
      </c>
      <c r="E1907" t="str">
        <f>"201302"</f>
        <v>201302</v>
      </c>
      <c r="F1907" t="s">
        <v>8</v>
      </c>
    </row>
    <row r="1908" hidden="1" spans="2:6">
      <c r="B1908" t="str">
        <f t="shared" si="88"/>
        <v>42070203</v>
      </c>
      <c r="C1908" t="s">
        <v>6</v>
      </c>
      <c r="D1908" t="s">
        <v>14</v>
      </c>
      <c r="E1908" t="str">
        <f t="shared" si="90"/>
        <v>201401</v>
      </c>
      <c r="F1908" t="s">
        <v>8</v>
      </c>
    </row>
    <row r="1909" hidden="1" spans="2:6">
      <c r="B1909" t="str">
        <f t="shared" si="88"/>
        <v>42070203</v>
      </c>
      <c r="C1909" t="s">
        <v>6</v>
      </c>
      <c r="D1909" t="s">
        <v>14</v>
      </c>
      <c r="E1909" t="str">
        <f t="shared" si="90"/>
        <v>201401</v>
      </c>
      <c r="F1909" t="s">
        <v>8</v>
      </c>
    </row>
    <row r="1910" hidden="1" spans="2:6">
      <c r="B1910" t="str">
        <f t="shared" si="88"/>
        <v>42070203</v>
      </c>
      <c r="C1910" t="s">
        <v>6</v>
      </c>
      <c r="D1910" t="s">
        <v>14</v>
      </c>
      <c r="E1910" t="str">
        <f>"201012"</f>
        <v>201012</v>
      </c>
      <c r="F1910" t="s">
        <v>8</v>
      </c>
    </row>
    <row r="1911" hidden="1" spans="2:6">
      <c r="B1911" t="str">
        <f t="shared" si="88"/>
        <v>42070203</v>
      </c>
      <c r="C1911" t="s">
        <v>6</v>
      </c>
      <c r="D1911" t="s">
        <v>14</v>
      </c>
      <c r="E1911" t="str">
        <f>"201201"</f>
        <v>201201</v>
      </c>
      <c r="F1911" t="s">
        <v>8</v>
      </c>
    </row>
    <row r="1912" hidden="1" spans="2:6">
      <c r="B1912" t="str">
        <f t="shared" si="88"/>
        <v>42070203</v>
      </c>
      <c r="C1912" t="s">
        <v>6</v>
      </c>
      <c r="D1912" t="s">
        <v>14</v>
      </c>
      <c r="E1912" t="str">
        <f>"201109"</f>
        <v>201109</v>
      </c>
      <c r="F1912" t="s">
        <v>8</v>
      </c>
    </row>
    <row r="1913" hidden="1" spans="2:6">
      <c r="B1913" t="str">
        <f t="shared" si="88"/>
        <v>42070203</v>
      </c>
      <c r="C1913" t="s">
        <v>6</v>
      </c>
      <c r="D1913" t="s">
        <v>14</v>
      </c>
      <c r="E1913" t="str">
        <f t="shared" ref="E1913:E1934" si="91">"201001"</f>
        <v>201001</v>
      </c>
      <c r="F1913" t="s">
        <v>8</v>
      </c>
    </row>
    <row r="1914" hidden="1" spans="2:6">
      <c r="B1914" t="str">
        <f t="shared" si="88"/>
        <v>42070203</v>
      </c>
      <c r="C1914" t="s">
        <v>6</v>
      </c>
      <c r="D1914" t="s">
        <v>14</v>
      </c>
      <c r="E1914" t="str">
        <f t="shared" si="91"/>
        <v>201001</v>
      </c>
      <c r="F1914" t="s">
        <v>8</v>
      </c>
    </row>
    <row r="1915" hidden="1" spans="2:6">
      <c r="B1915" t="str">
        <f t="shared" si="88"/>
        <v>42070203</v>
      </c>
      <c r="C1915" t="s">
        <v>6</v>
      </c>
      <c r="D1915" t="s">
        <v>14</v>
      </c>
      <c r="E1915" t="str">
        <f t="shared" si="91"/>
        <v>201001</v>
      </c>
      <c r="F1915" t="s">
        <v>8</v>
      </c>
    </row>
    <row r="1916" hidden="1" spans="2:6">
      <c r="B1916" t="str">
        <f t="shared" si="88"/>
        <v>42070203</v>
      </c>
      <c r="C1916" t="s">
        <v>6</v>
      </c>
      <c r="D1916" t="s">
        <v>14</v>
      </c>
      <c r="E1916" t="str">
        <f t="shared" si="91"/>
        <v>201001</v>
      </c>
      <c r="F1916" t="s">
        <v>8</v>
      </c>
    </row>
    <row r="1917" hidden="1" spans="2:6">
      <c r="B1917" t="str">
        <f t="shared" si="88"/>
        <v>42070203</v>
      </c>
      <c r="C1917" t="s">
        <v>6</v>
      </c>
      <c r="D1917" t="s">
        <v>14</v>
      </c>
      <c r="E1917" t="str">
        <f t="shared" si="91"/>
        <v>201001</v>
      </c>
      <c r="F1917" t="s">
        <v>8</v>
      </c>
    </row>
    <row r="1918" hidden="1" spans="2:6">
      <c r="B1918" t="str">
        <f t="shared" si="88"/>
        <v>42070203</v>
      </c>
      <c r="C1918" t="s">
        <v>6</v>
      </c>
      <c r="D1918" t="s">
        <v>14</v>
      </c>
      <c r="E1918" t="str">
        <f t="shared" si="91"/>
        <v>201001</v>
      </c>
      <c r="F1918" t="s">
        <v>8</v>
      </c>
    </row>
    <row r="1919" hidden="1" spans="2:6">
      <c r="B1919" t="str">
        <f t="shared" si="88"/>
        <v>42070203</v>
      </c>
      <c r="C1919" t="s">
        <v>6</v>
      </c>
      <c r="D1919" t="s">
        <v>14</v>
      </c>
      <c r="E1919" t="str">
        <f t="shared" si="91"/>
        <v>201001</v>
      </c>
      <c r="F1919" t="s">
        <v>8</v>
      </c>
    </row>
    <row r="1920" hidden="1" spans="2:6">
      <c r="B1920" t="str">
        <f t="shared" si="88"/>
        <v>42070203</v>
      </c>
      <c r="C1920" t="s">
        <v>6</v>
      </c>
      <c r="D1920" t="s">
        <v>14</v>
      </c>
      <c r="E1920" t="str">
        <f t="shared" si="91"/>
        <v>201001</v>
      </c>
      <c r="F1920" t="s">
        <v>8</v>
      </c>
    </row>
    <row r="1921" hidden="1" spans="2:6">
      <c r="B1921" t="str">
        <f t="shared" si="88"/>
        <v>42070203</v>
      </c>
      <c r="C1921" t="s">
        <v>6</v>
      </c>
      <c r="D1921" t="s">
        <v>14</v>
      </c>
      <c r="E1921" t="str">
        <f t="shared" si="91"/>
        <v>201001</v>
      </c>
      <c r="F1921" t="s">
        <v>8</v>
      </c>
    </row>
    <row r="1922" hidden="1" spans="2:6">
      <c r="B1922" t="str">
        <f t="shared" si="88"/>
        <v>42070203</v>
      </c>
      <c r="C1922" t="s">
        <v>6</v>
      </c>
      <c r="D1922" t="s">
        <v>14</v>
      </c>
      <c r="E1922" t="str">
        <f t="shared" si="91"/>
        <v>201001</v>
      </c>
      <c r="F1922" t="s">
        <v>8</v>
      </c>
    </row>
    <row r="1923" hidden="1" spans="2:6">
      <c r="B1923" t="str">
        <f t="shared" ref="B1923:B1986" si="92">"42070203"</f>
        <v>42070203</v>
      </c>
      <c r="C1923" t="s">
        <v>6</v>
      </c>
      <c r="D1923" t="s">
        <v>14</v>
      </c>
      <c r="E1923" t="str">
        <f t="shared" si="91"/>
        <v>201001</v>
      </c>
      <c r="F1923" t="s">
        <v>8</v>
      </c>
    </row>
    <row r="1924" hidden="1" spans="2:6">
      <c r="B1924" t="str">
        <f t="shared" si="92"/>
        <v>42070203</v>
      </c>
      <c r="C1924" t="s">
        <v>6</v>
      </c>
      <c r="D1924" t="s">
        <v>14</v>
      </c>
      <c r="E1924" t="str">
        <f t="shared" si="91"/>
        <v>201001</v>
      </c>
      <c r="F1924" t="s">
        <v>8</v>
      </c>
    </row>
    <row r="1925" hidden="1" spans="2:6">
      <c r="B1925" t="str">
        <f t="shared" si="92"/>
        <v>42070203</v>
      </c>
      <c r="C1925" t="s">
        <v>6</v>
      </c>
      <c r="D1925" t="s">
        <v>14</v>
      </c>
      <c r="E1925" t="str">
        <f t="shared" si="91"/>
        <v>201001</v>
      </c>
      <c r="F1925" t="s">
        <v>8</v>
      </c>
    </row>
    <row r="1926" hidden="1" spans="2:6">
      <c r="B1926" t="str">
        <f t="shared" si="92"/>
        <v>42070203</v>
      </c>
      <c r="C1926" t="s">
        <v>6</v>
      </c>
      <c r="D1926" t="s">
        <v>14</v>
      </c>
      <c r="E1926" t="str">
        <f t="shared" si="91"/>
        <v>201001</v>
      </c>
      <c r="F1926" t="s">
        <v>8</v>
      </c>
    </row>
    <row r="1927" hidden="1" spans="2:6">
      <c r="B1927" t="str">
        <f t="shared" si="92"/>
        <v>42070203</v>
      </c>
      <c r="C1927" t="s">
        <v>6</v>
      </c>
      <c r="D1927" t="s">
        <v>14</v>
      </c>
      <c r="E1927" t="str">
        <f t="shared" si="91"/>
        <v>201001</v>
      </c>
      <c r="F1927" t="s">
        <v>8</v>
      </c>
    </row>
    <row r="1928" hidden="1" spans="2:6">
      <c r="B1928" t="str">
        <f t="shared" si="92"/>
        <v>42070203</v>
      </c>
      <c r="C1928" t="s">
        <v>6</v>
      </c>
      <c r="D1928" t="s">
        <v>14</v>
      </c>
      <c r="E1928" t="str">
        <f t="shared" si="91"/>
        <v>201001</v>
      </c>
      <c r="F1928" t="s">
        <v>8</v>
      </c>
    </row>
    <row r="1929" hidden="1" spans="2:6">
      <c r="B1929" t="str">
        <f t="shared" si="92"/>
        <v>42070203</v>
      </c>
      <c r="C1929" t="s">
        <v>6</v>
      </c>
      <c r="D1929" t="s">
        <v>14</v>
      </c>
      <c r="E1929" t="str">
        <f t="shared" si="91"/>
        <v>201001</v>
      </c>
      <c r="F1929" t="s">
        <v>8</v>
      </c>
    </row>
    <row r="1930" hidden="1" spans="2:6">
      <c r="B1930" t="str">
        <f t="shared" si="92"/>
        <v>42070203</v>
      </c>
      <c r="C1930" t="s">
        <v>6</v>
      </c>
      <c r="D1930" t="s">
        <v>14</v>
      </c>
      <c r="E1930" t="str">
        <f t="shared" si="91"/>
        <v>201001</v>
      </c>
      <c r="F1930" t="s">
        <v>8</v>
      </c>
    </row>
    <row r="1931" hidden="1" spans="2:6">
      <c r="B1931" t="str">
        <f t="shared" si="92"/>
        <v>42070203</v>
      </c>
      <c r="C1931" t="s">
        <v>6</v>
      </c>
      <c r="D1931" t="s">
        <v>14</v>
      </c>
      <c r="E1931" t="str">
        <f t="shared" si="91"/>
        <v>201001</v>
      </c>
      <c r="F1931" t="s">
        <v>8</v>
      </c>
    </row>
    <row r="1932" hidden="1" spans="2:6">
      <c r="B1932" t="str">
        <f t="shared" si="92"/>
        <v>42070203</v>
      </c>
      <c r="C1932" t="s">
        <v>6</v>
      </c>
      <c r="D1932" t="s">
        <v>14</v>
      </c>
      <c r="E1932" t="str">
        <f t="shared" si="91"/>
        <v>201001</v>
      </c>
      <c r="F1932" t="s">
        <v>8</v>
      </c>
    </row>
    <row r="1933" hidden="1" spans="2:6">
      <c r="B1933" t="str">
        <f t="shared" si="92"/>
        <v>42070203</v>
      </c>
      <c r="C1933" t="s">
        <v>6</v>
      </c>
      <c r="D1933" t="s">
        <v>14</v>
      </c>
      <c r="E1933" t="str">
        <f t="shared" si="91"/>
        <v>201001</v>
      </c>
      <c r="F1933" t="s">
        <v>8</v>
      </c>
    </row>
    <row r="1934" hidden="1" spans="2:6">
      <c r="B1934" t="str">
        <f t="shared" si="92"/>
        <v>42070203</v>
      </c>
      <c r="C1934" t="s">
        <v>6</v>
      </c>
      <c r="D1934" t="s">
        <v>14</v>
      </c>
      <c r="E1934" t="str">
        <f t="shared" si="91"/>
        <v>201001</v>
      </c>
      <c r="F1934" t="s">
        <v>8</v>
      </c>
    </row>
    <row r="1935" hidden="1" spans="2:6">
      <c r="B1935" t="str">
        <f t="shared" si="92"/>
        <v>42070203</v>
      </c>
      <c r="C1935" t="s">
        <v>6</v>
      </c>
      <c r="D1935" t="s">
        <v>14</v>
      </c>
      <c r="E1935" t="str">
        <f>"202303"</f>
        <v>202303</v>
      </c>
      <c r="F1935" t="s">
        <v>8</v>
      </c>
    </row>
    <row r="1936" hidden="1" spans="2:6">
      <c r="B1936" t="str">
        <f t="shared" si="92"/>
        <v>42070203</v>
      </c>
      <c r="C1936" t="s">
        <v>6</v>
      </c>
      <c r="D1936" t="s">
        <v>14</v>
      </c>
      <c r="E1936" t="str">
        <f>"202303"</f>
        <v>202303</v>
      </c>
      <c r="F1936" t="s">
        <v>8</v>
      </c>
    </row>
    <row r="1937" hidden="1" spans="2:6">
      <c r="B1937" t="str">
        <f t="shared" si="92"/>
        <v>42070203</v>
      </c>
      <c r="C1937" t="s">
        <v>6</v>
      </c>
      <c r="D1937" t="s">
        <v>14</v>
      </c>
      <c r="E1937" t="str">
        <f>"202211"</f>
        <v>202211</v>
      </c>
      <c r="F1937" t="s">
        <v>8</v>
      </c>
    </row>
    <row r="1938" hidden="1" spans="2:6">
      <c r="B1938" t="str">
        <f t="shared" si="92"/>
        <v>42070203</v>
      </c>
      <c r="C1938" t="s">
        <v>6</v>
      </c>
      <c r="D1938" t="s">
        <v>14</v>
      </c>
      <c r="E1938" t="str">
        <f>"202301"</f>
        <v>202301</v>
      </c>
      <c r="F1938" t="s">
        <v>8</v>
      </c>
    </row>
    <row r="1939" hidden="1" spans="2:6">
      <c r="B1939" t="str">
        <f t="shared" si="92"/>
        <v>42070203</v>
      </c>
      <c r="C1939" t="s">
        <v>6</v>
      </c>
      <c r="D1939" t="s">
        <v>14</v>
      </c>
      <c r="E1939" t="str">
        <f>"202210"</f>
        <v>202210</v>
      </c>
      <c r="F1939" t="s">
        <v>8</v>
      </c>
    </row>
    <row r="1940" hidden="1" spans="2:6">
      <c r="B1940" t="str">
        <f t="shared" si="92"/>
        <v>42070203</v>
      </c>
      <c r="C1940" t="s">
        <v>6</v>
      </c>
      <c r="D1940" t="s">
        <v>14</v>
      </c>
      <c r="E1940" t="str">
        <f>"202201"</f>
        <v>202201</v>
      </c>
      <c r="F1940" t="s">
        <v>8</v>
      </c>
    </row>
    <row r="1941" hidden="1" spans="2:6">
      <c r="B1941" t="str">
        <f t="shared" si="92"/>
        <v>42070203</v>
      </c>
      <c r="C1941" t="s">
        <v>6</v>
      </c>
      <c r="D1941" t="s">
        <v>14</v>
      </c>
      <c r="E1941" t="str">
        <f>"202105"</f>
        <v>202105</v>
      </c>
      <c r="F1941" t="s">
        <v>8</v>
      </c>
    </row>
    <row r="1942" hidden="1" spans="2:6">
      <c r="B1942" t="str">
        <f t="shared" si="92"/>
        <v>42070203</v>
      </c>
      <c r="C1942" t="s">
        <v>6</v>
      </c>
      <c r="D1942" t="s">
        <v>14</v>
      </c>
      <c r="E1942" t="str">
        <f>"202007"</f>
        <v>202007</v>
      </c>
      <c r="F1942" t="s">
        <v>8</v>
      </c>
    </row>
    <row r="1943" hidden="1" spans="2:6">
      <c r="B1943" t="str">
        <f t="shared" si="92"/>
        <v>42070203</v>
      </c>
      <c r="C1943" t="s">
        <v>6</v>
      </c>
      <c r="D1943" t="s">
        <v>14</v>
      </c>
      <c r="E1943" t="str">
        <f>"202207"</f>
        <v>202207</v>
      </c>
      <c r="F1943" t="s">
        <v>8</v>
      </c>
    </row>
    <row r="1944" hidden="1" spans="2:6">
      <c r="B1944" t="str">
        <f t="shared" si="92"/>
        <v>42070203</v>
      </c>
      <c r="C1944" t="s">
        <v>6</v>
      </c>
      <c r="D1944" t="s">
        <v>14</v>
      </c>
      <c r="E1944" t="str">
        <f>"202105"</f>
        <v>202105</v>
      </c>
      <c r="F1944" t="s">
        <v>8</v>
      </c>
    </row>
    <row r="1945" hidden="1" spans="2:6">
      <c r="B1945" t="str">
        <f t="shared" si="92"/>
        <v>42070203</v>
      </c>
      <c r="C1945" t="s">
        <v>6</v>
      </c>
      <c r="D1945" t="s">
        <v>14</v>
      </c>
      <c r="E1945" t="str">
        <f>"202207"</f>
        <v>202207</v>
      </c>
      <c r="F1945" t="s">
        <v>8</v>
      </c>
    </row>
    <row r="1946" hidden="1" spans="2:6">
      <c r="B1946" t="str">
        <f t="shared" si="92"/>
        <v>42070203</v>
      </c>
      <c r="C1946" t="s">
        <v>6</v>
      </c>
      <c r="D1946" t="s">
        <v>14</v>
      </c>
      <c r="E1946" t="str">
        <f>"201904"</f>
        <v>201904</v>
      </c>
      <c r="F1946" t="s">
        <v>8</v>
      </c>
    </row>
    <row r="1947" hidden="1" spans="2:6">
      <c r="B1947" t="str">
        <f t="shared" si="92"/>
        <v>42070203</v>
      </c>
      <c r="C1947" t="s">
        <v>6</v>
      </c>
      <c r="D1947" t="s">
        <v>14</v>
      </c>
      <c r="E1947" t="str">
        <f>"202009"</f>
        <v>202009</v>
      </c>
      <c r="F1947" t="s">
        <v>8</v>
      </c>
    </row>
    <row r="1948" hidden="1" spans="2:6">
      <c r="B1948" t="str">
        <f t="shared" si="92"/>
        <v>42070203</v>
      </c>
      <c r="C1948" t="s">
        <v>6</v>
      </c>
      <c r="D1948" t="s">
        <v>14</v>
      </c>
      <c r="E1948" t="str">
        <f>"201905"</f>
        <v>201905</v>
      </c>
      <c r="F1948" t="s">
        <v>8</v>
      </c>
    </row>
    <row r="1949" hidden="1" spans="2:6">
      <c r="B1949" t="str">
        <f t="shared" si="92"/>
        <v>42070203</v>
      </c>
      <c r="C1949" t="s">
        <v>6</v>
      </c>
      <c r="D1949" t="s">
        <v>14</v>
      </c>
      <c r="E1949" t="str">
        <f>"201909"</f>
        <v>201909</v>
      </c>
      <c r="F1949" t="s">
        <v>8</v>
      </c>
    </row>
    <row r="1950" hidden="1" spans="2:6">
      <c r="B1950" t="str">
        <f t="shared" si="92"/>
        <v>42070203</v>
      </c>
      <c r="C1950" t="s">
        <v>6</v>
      </c>
      <c r="D1950" t="s">
        <v>14</v>
      </c>
      <c r="E1950" t="str">
        <f>"201705"</f>
        <v>201705</v>
      </c>
      <c r="F1950" t="s">
        <v>8</v>
      </c>
    </row>
    <row r="1951" hidden="1" spans="2:6">
      <c r="B1951" t="str">
        <f t="shared" si="92"/>
        <v>42070203</v>
      </c>
      <c r="C1951" t="s">
        <v>6</v>
      </c>
      <c r="D1951" t="s">
        <v>14</v>
      </c>
      <c r="E1951" t="str">
        <f>"201708"</f>
        <v>201708</v>
      </c>
      <c r="F1951" t="s">
        <v>8</v>
      </c>
    </row>
    <row r="1952" hidden="1" spans="2:6">
      <c r="B1952" t="str">
        <f t="shared" si="92"/>
        <v>42070203</v>
      </c>
      <c r="C1952" t="s">
        <v>6</v>
      </c>
      <c r="D1952" t="s">
        <v>14</v>
      </c>
      <c r="E1952" t="str">
        <f>"201611"</f>
        <v>201611</v>
      </c>
      <c r="F1952" t="s">
        <v>8</v>
      </c>
    </row>
    <row r="1953" hidden="1" spans="2:6">
      <c r="B1953" t="str">
        <f t="shared" si="92"/>
        <v>42070203</v>
      </c>
      <c r="C1953" t="s">
        <v>6</v>
      </c>
      <c r="D1953" t="s">
        <v>14</v>
      </c>
      <c r="E1953" t="str">
        <f>"201608"</f>
        <v>201608</v>
      </c>
      <c r="F1953" t="s">
        <v>8</v>
      </c>
    </row>
    <row r="1954" hidden="1" spans="2:6">
      <c r="B1954" t="str">
        <f t="shared" si="92"/>
        <v>42070203</v>
      </c>
      <c r="C1954" t="s">
        <v>6</v>
      </c>
      <c r="D1954" t="s">
        <v>14</v>
      </c>
      <c r="E1954" t="str">
        <f>"201607"</f>
        <v>201607</v>
      </c>
      <c r="F1954" t="s">
        <v>8</v>
      </c>
    </row>
    <row r="1955" hidden="1" spans="2:6">
      <c r="B1955" t="str">
        <f t="shared" si="92"/>
        <v>42070203</v>
      </c>
      <c r="C1955" t="s">
        <v>6</v>
      </c>
      <c r="D1955" t="s">
        <v>14</v>
      </c>
      <c r="E1955" t="str">
        <f>"201701"</f>
        <v>201701</v>
      </c>
      <c r="F1955" t="s">
        <v>8</v>
      </c>
    </row>
    <row r="1956" hidden="1" spans="2:6">
      <c r="B1956" t="str">
        <f t="shared" si="92"/>
        <v>42070203</v>
      </c>
      <c r="C1956" t="s">
        <v>6</v>
      </c>
      <c r="D1956" t="s">
        <v>14</v>
      </c>
      <c r="E1956" t="str">
        <f>"201409"</f>
        <v>201409</v>
      </c>
      <c r="F1956" t="s">
        <v>8</v>
      </c>
    </row>
    <row r="1957" hidden="1" spans="2:6">
      <c r="B1957" t="str">
        <f t="shared" si="92"/>
        <v>42070203</v>
      </c>
      <c r="C1957" t="s">
        <v>6</v>
      </c>
      <c r="D1957" t="s">
        <v>14</v>
      </c>
      <c r="E1957" t="str">
        <f>"201403"</f>
        <v>201403</v>
      </c>
      <c r="F1957" t="s">
        <v>8</v>
      </c>
    </row>
    <row r="1958" hidden="1" spans="2:6">
      <c r="B1958" t="str">
        <f t="shared" si="92"/>
        <v>42070203</v>
      </c>
      <c r="C1958" t="s">
        <v>6</v>
      </c>
      <c r="D1958" t="s">
        <v>14</v>
      </c>
      <c r="E1958" t="str">
        <f>"201501"</f>
        <v>201501</v>
      </c>
      <c r="F1958" t="s">
        <v>8</v>
      </c>
    </row>
    <row r="1959" hidden="1" spans="2:6">
      <c r="B1959" t="str">
        <f t="shared" si="92"/>
        <v>42070203</v>
      </c>
      <c r="C1959" t="s">
        <v>6</v>
      </c>
      <c r="D1959" t="s">
        <v>14</v>
      </c>
      <c r="E1959" t="str">
        <f>"201711"</f>
        <v>201711</v>
      </c>
      <c r="F1959" t="s">
        <v>27</v>
      </c>
    </row>
    <row r="1960" hidden="1" spans="2:6">
      <c r="B1960" t="str">
        <f t="shared" si="92"/>
        <v>42070203</v>
      </c>
      <c r="C1960" t="s">
        <v>6</v>
      </c>
      <c r="D1960" t="s">
        <v>15</v>
      </c>
      <c r="E1960" t="str">
        <f>"201402"</f>
        <v>201402</v>
      </c>
      <c r="F1960" t="s">
        <v>8</v>
      </c>
    </row>
    <row r="1961" hidden="1" spans="2:6">
      <c r="B1961" t="str">
        <f t="shared" si="92"/>
        <v>42070203</v>
      </c>
      <c r="C1961" t="s">
        <v>6</v>
      </c>
      <c r="D1961" t="s">
        <v>15</v>
      </c>
      <c r="E1961" t="str">
        <f>"201208"</f>
        <v>201208</v>
      </c>
      <c r="F1961" t="s">
        <v>8</v>
      </c>
    </row>
    <row r="1962" hidden="1" spans="2:6">
      <c r="B1962" t="str">
        <f t="shared" si="92"/>
        <v>42070203</v>
      </c>
      <c r="C1962" t="s">
        <v>6</v>
      </c>
      <c r="D1962" t="s">
        <v>15</v>
      </c>
      <c r="E1962" t="str">
        <f>"201206"</f>
        <v>201206</v>
      </c>
      <c r="F1962" t="s">
        <v>8</v>
      </c>
    </row>
    <row r="1963" hidden="1" spans="2:6">
      <c r="B1963" t="str">
        <f t="shared" si="92"/>
        <v>42070203</v>
      </c>
      <c r="C1963" t="s">
        <v>6</v>
      </c>
      <c r="D1963" t="s">
        <v>15</v>
      </c>
      <c r="E1963" t="str">
        <f>"201401"</f>
        <v>201401</v>
      </c>
      <c r="F1963" t="s">
        <v>8</v>
      </c>
    </row>
    <row r="1964" hidden="1" spans="2:6">
      <c r="B1964" t="str">
        <f t="shared" si="92"/>
        <v>42070203</v>
      </c>
      <c r="C1964" t="s">
        <v>6</v>
      </c>
      <c r="D1964" t="s">
        <v>15</v>
      </c>
      <c r="E1964" t="str">
        <f>"201108"</f>
        <v>201108</v>
      </c>
      <c r="F1964" t="s">
        <v>8</v>
      </c>
    </row>
    <row r="1965" hidden="1" spans="2:6">
      <c r="B1965" t="str">
        <f t="shared" si="92"/>
        <v>42070203</v>
      </c>
      <c r="C1965" t="s">
        <v>6</v>
      </c>
      <c r="D1965" t="s">
        <v>15</v>
      </c>
      <c r="E1965" t="str">
        <f t="shared" ref="E1965:E1971" si="93">"201001"</f>
        <v>201001</v>
      </c>
      <c r="F1965" t="s">
        <v>8</v>
      </c>
    </row>
    <row r="1966" hidden="1" spans="2:6">
      <c r="B1966" t="str">
        <f t="shared" si="92"/>
        <v>42070203</v>
      </c>
      <c r="C1966" t="s">
        <v>6</v>
      </c>
      <c r="D1966" t="s">
        <v>15</v>
      </c>
      <c r="E1966" t="str">
        <f t="shared" si="93"/>
        <v>201001</v>
      </c>
      <c r="F1966" t="s">
        <v>8</v>
      </c>
    </row>
    <row r="1967" hidden="1" spans="2:6">
      <c r="B1967" t="str">
        <f t="shared" si="92"/>
        <v>42070203</v>
      </c>
      <c r="C1967" t="s">
        <v>6</v>
      </c>
      <c r="D1967" t="s">
        <v>15</v>
      </c>
      <c r="E1967" t="str">
        <f t="shared" si="93"/>
        <v>201001</v>
      </c>
      <c r="F1967" t="s">
        <v>8</v>
      </c>
    </row>
    <row r="1968" hidden="1" spans="2:6">
      <c r="B1968" t="str">
        <f t="shared" si="92"/>
        <v>42070203</v>
      </c>
      <c r="C1968" t="s">
        <v>6</v>
      </c>
      <c r="D1968" t="s">
        <v>15</v>
      </c>
      <c r="E1968" t="str">
        <f t="shared" si="93"/>
        <v>201001</v>
      </c>
      <c r="F1968" t="s">
        <v>8</v>
      </c>
    </row>
    <row r="1969" hidden="1" spans="2:6">
      <c r="B1969" t="str">
        <f t="shared" si="92"/>
        <v>42070203</v>
      </c>
      <c r="C1969" t="s">
        <v>6</v>
      </c>
      <c r="D1969" t="s">
        <v>15</v>
      </c>
      <c r="E1969" t="str">
        <f t="shared" si="93"/>
        <v>201001</v>
      </c>
      <c r="F1969" t="s">
        <v>8</v>
      </c>
    </row>
    <row r="1970" hidden="1" spans="2:6">
      <c r="B1970" t="str">
        <f t="shared" si="92"/>
        <v>42070203</v>
      </c>
      <c r="C1970" t="s">
        <v>6</v>
      </c>
      <c r="D1970" t="s">
        <v>15</v>
      </c>
      <c r="E1970" t="str">
        <f t="shared" si="93"/>
        <v>201001</v>
      </c>
      <c r="F1970" t="s">
        <v>8</v>
      </c>
    </row>
    <row r="1971" hidden="1" spans="2:6">
      <c r="B1971" t="str">
        <f t="shared" si="92"/>
        <v>42070203</v>
      </c>
      <c r="C1971" t="s">
        <v>6</v>
      </c>
      <c r="D1971" t="s">
        <v>15</v>
      </c>
      <c r="E1971" t="str">
        <f t="shared" si="93"/>
        <v>201001</v>
      </c>
      <c r="F1971" t="s">
        <v>8</v>
      </c>
    </row>
    <row r="1972" hidden="1" spans="2:6">
      <c r="B1972" t="str">
        <f t="shared" si="92"/>
        <v>42070203</v>
      </c>
      <c r="C1972" t="s">
        <v>6</v>
      </c>
      <c r="D1972" t="s">
        <v>15</v>
      </c>
      <c r="E1972" t="str">
        <f>"202209"</f>
        <v>202209</v>
      </c>
      <c r="F1972" t="s">
        <v>8</v>
      </c>
    </row>
    <row r="1973" hidden="1" spans="2:6">
      <c r="B1973" t="str">
        <f t="shared" si="92"/>
        <v>42070203</v>
      </c>
      <c r="C1973" t="s">
        <v>6</v>
      </c>
      <c r="D1973" t="s">
        <v>15</v>
      </c>
      <c r="E1973" t="str">
        <f>"202306"</f>
        <v>202306</v>
      </c>
      <c r="F1973" t="s">
        <v>8</v>
      </c>
    </row>
    <row r="1974" hidden="1" spans="2:6">
      <c r="B1974" t="str">
        <f t="shared" si="92"/>
        <v>42070203</v>
      </c>
      <c r="C1974" t="s">
        <v>6</v>
      </c>
      <c r="D1974" t="s">
        <v>15</v>
      </c>
      <c r="E1974" t="str">
        <f>"202208"</f>
        <v>202208</v>
      </c>
      <c r="F1974" t="s">
        <v>8</v>
      </c>
    </row>
    <row r="1975" hidden="1" spans="2:6">
      <c r="B1975" t="str">
        <f t="shared" si="92"/>
        <v>42070203</v>
      </c>
      <c r="C1975" t="s">
        <v>6</v>
      </c>
      <c r="D1975" t="s">
        <v>15</v>
      </c>
      <c r="E1975" t="str">
        <f>"202303"</f>
        <v>202303</v>
      </c>
      <c r="F1975" t="s">
        <v>8</v>
      </c>
    </row>
    <row r="1976" hidden="1" spans="2:6">
      <c r="B1976" t="str">
        <f t="shared" si="92"/>
        <v>42070203</v>
      </c>
      <c r="C1976" t="s">
        <v>6</v>
      </c>
      <c r="D1976" t="s">
        <v>15</v>
      </c>
      <c r="E1976" t="str">
        <f>"202301"</f>
        <v>202301</v>
      </c>
      <c r="F1976" t="s">
        <v>8</v>
      </c>
    </row>
    <row r="1977" hidden="1" spans="2:6">
      <c r="B1977" t="str">
        <f t="shared" si="92"/>
        <v>42070203</v>
      </c>
      <c r="C1977" t="s">
        <v>6</v>
      </c>
      <c r="D1977" t="s">
        <v>15</v>
      </c>
      <c r="E1977" t="str">
        <f>"202105"</f>
        <v>202105</v>
      </c>
      <c r="F1977" t="s">
        <v>8</v>
      </c>
    </row>
    <row r="1978" hidden="1" spans="2:6">
      <c r="B1978" t="str">
        <f t="shared" si="92"/>
        <v>42070203</v>
      </c>
      <c r="C1978" t="s">
        <v>6</v>
      </c>
      <c r="D1978" t="s">
        <v>15</v>
      </c>
      <c r="E1978" t="str">
        <f>"202111"</f>
        <v>202111</v>
      </c>
      <c r="F1978" t="s">
        <v>8</v>
      </c>
    </row>
    <row r="1979" hidden="1" spans="2:6">
      <c r="B1979" t="str">
        <f t="shared" si="92"/>
        <v>42070203</v>
      </c>
      <c r="C1979" t="s">
        <v>6</v>
      </c>
      <c r="D1979" t="s">
        <v>15</v>
      </c>
      <c r="E1979" t="str">
        <f>"202112"</f>
        <v>202112</v>
      </c>
      <c r="F1979" t="s">
        <v>8</v>
      </c>
    </row>
    <row r="1980" hidden="1" spans="2:6">
      <c r="B1980" t="str">
        <f t="shared" si="92"/>
        <v>42070203</v>
      </c>
      <c r="C1980" t="s">
        <v>6</v>
      </c>
      <c r="D1980" t="s">
        <v>15</v>
      </c>
      <c r="E1980" t="str">
        <f>"202108"</f>
        <v>202108</v>
      </c>
      <c r="F1980" t="s">
        <v>8</v>
      </c>
    </row>
    <row r="1981" hidden="1" spans="2:6">
      <c r="B1981" t="str">
        <f t="shared" si="92"/>
        <v>42070203</v>
      </c>
      <c r="C1981" t="s">
        <v>6</v>
      </c>
      <c r="D1981" t="s">
        <v>15</v>
      </c>
      <c r="E1981" t="str">
        <f>"202108"</f>
        <v>202108</v>
      </c>
      <c r="F1981" t="s">
        <v>8</v>
      </c>
    </row>
    <row r="1982" hidden="1" spans="2:6">
      <c r="B1982" t="str">
        <f t="shared" si="92"/>
        <v>42070203</v>
      </c>
      <c r="C1982" t="s">
        <v>6</v>
      </c>
      <c r="D1982" t="s">
        <v>15</v>
      </c>
      <c r="E1982" t="str">
        <f>"202104"</f>
        <v>202104</v>
      </c>
      <c r="F1982" t="s">
        <v>8</v>
      </c>
    </row>
    <row r="1983" hidden="1" spans="2:6">
      <c r="B1983" t="str">
        <f t="shared" si="92"/>
        <v>42070203</v>
      </c>
      <c r="C1983" t="s">
        <v>6</v>
      </c>
      <c r="D1983" t="s">
        <v>15</v>
      </c>
      <c r="E1983" t="str">
        <f>"202102"</f>
        <v>202102</v>
      </c>
      <c r="F1983" t="s">
        <v>8</v>
      </c>
    </row>
    <row r="1984" hidden="1" spans="2:6">
      <c r="B1984" t="str">
        <f t="shared" si="92"/>
        <v>42070203</v>
      </c>
      <c r="C1984" t="s">
        <v>6</v>
      </c>
      <c r="D1984" t="s">
        <v>15</v>
      </c>
      <c r="E1984" t="str">
        <f>"201907"</f>
        <v>201907</v>
      </c>
      <c r="F1984" t="s">
        <v>8</v>
      </c>
    </row>
    <row r="1985" hidden="1" spans="2:6">
      <c r="B1985" t="str">
        <f t="shared" si="92"/>
        <v>42070203</v>
      </c>
      <c r="C1985" t="s">
        <v>6</v>
      </c>
      <c r="D1985" t="s">
        <v>15</v>
      </c>
      <c r="E1985" t="str">
        <f>"201811"</f>
        <v>201811</v>
      </c>
      <c r="F1985" t="s">
        <v>8</v>
      </c>
    </row>
    <row r="1986" hidden="1" spans="2:6">
      <c r="B1986" t="str">
        <f t="shared" si="92"/>
        <v>42070203</v>
      </c>
      <c r="C1986" t="s">
        <v>6</v>
      </c>
      <c r="D1986" t="s">
        <v>15</v>
      </c>
      <c r="E1986" t="str">
        <f>"201804"</f>
        <v>201804</v>
      </c>
      <c r="F1986" t="s">
        <v>8</v>
      </c>
    </row>
    <row r="1987" hidden="1" spans="2:6">
      <c r="B1987" t="str">
        <f t="shared" ref="B1987:B2050" si="94">"42070203"</f>
        <v>42070203</v>
      </c>
      <c r="C1987" t="s">
        <v>6</v>
      </c>
      <c r="D1987" t="s">
        <v>15</v>
      </c>
      <c r="E1987" t="str">
        <f>"201801"</f>
        <v>201801</v>
      </c>
      <c r="F1987" t="s">
        <v>8</v>
      </c>
    </row>
    <row r="1988" hidden="1" spans="2:6">
      <c r="B1988" t="str">
        <f t="shared" si="94"/>
        <v>42070203</v>
      </c>
      <c r="C1988" t="s">
        <v>6</v>
      </c>
      <c r="D1988" t="s">
        <v>15</v>
      </c>
      <c r="E1988" t="str">
        <f>"201706"</f>
        <v>201706</v>
      </c>
      <c r="F1988" t="s">
        <v>8</v>
      </c>
    </row>
    <row r="1989" hidden="1" spans="2:6">
      <c r="B1989" t="str">
        <f t="shared" si="94"/>
        <v>42070203</v>
      </c>
      <c r="C1989" t="s">
        <v>6</v>
      </c>
      <c r="D1989" t="s">
        <v>15</v>
      </c>
      <c r="E1989" t="str">
        <f>"201709"</f>
        <v>201709</v>
      </c>
      <c r="F1989" t="s">
        <v>8</v>
      </c>
    </row>
    <row r="1990" hidden="1" spans="2:6">
      <c r="B1990" t="str">
        <f t="shared" si="94"/>
        <v>42070203</v>
      </c>
      <c r="C1990" t="s">
        <v>6</v>
      </c>
      <c r="D1990" t="s">
        <v>15</v>
      </c>
      <c r="E1990" t="str">
        <f>"201704"</f>
        <v>201704</v>
      </c>
      <c r="F1990" t="s">
        <v>8</v>
      </c>
    </row>
    <row r="1991" hidden="1" spans="2:6">
      <c r="B1991" t="str">
        <f t="shared" si="94"/>
        <v>42070203</v>
      </c>
      <c r="C1991" t="s">
        <v>6</v>
      </c>
      <c r="D1991" t="s">
        <v>15</v>
      </c>
      <c r="E1991" t="str">
        <f>"201709"</f>
        <v>201709</v>
      </c>
      <c r="F1991" t="s">
        <v>8</v>
      </c>
    </row>
    <row r="1992" hidden="1" spans="2:6">
      <c r="B1992" t="str">
        <f t="shared" si="94"/>
        <v>42070203</v>
      </c>
      <c r="C1992" t="s">
        <v>6</v>
      </c>
      <c r="D1992" t="s">
        <v>15</v>
      </c>
      <c r="E1992" t="str">
        <f>"201711"</f>
        <v>201711</v>
      </c>
      <c r="F1992" t="s">
        <v>8</v>
      </c>
    </row>
    <row r="1993" hidden="1" spans="2:6">
      <c r="B1993" t="str">
        <f t="shared" si="94"/>
        <v>42070203</v>
      </c>
      <c r="C1993" t="s">
        <v>6</v>
      </c>
      <c r="D1993" t="s">
        <v>15</v>
      </c>
      <c r="E1993" t="str">
        <f>"201712"</f>
        <v>201712</v>
      </c>
      <c r="F1993" t="s">
        <v>8</v>
      </c>
    </row>
    <row r="1994" hidden="1" spans="2:6">
      <c r="B1994" t="str">
        <f t="shared" si="94"/>
        <v>42070203</v>
      </c>
      <c r="C1994" t="s">
        <v>6</v>
      </c>
      <c r="D1994" t="s">
        <v>15</v>
      </c>
      <c r="E1994" t="str">
        <f>"201608"</f>
        <v>201608</v>
      </c>
      <c r="F1994" t="s">
        <v>8</v>
      </c>
    </row>
    <row r="1995" hidden="1" spans="2:6">
      <c r="B1995" t="str">
        <f t="shared" si="94"/>
        <v>42070203</v>
      </c>
      <c r="C1995" t="s">
        <v>6</v>
      </c>
      <c r="D1995" t="s">
        <v>15</v>
      </c>
      <c r="E1995" t="str">
        <f>"201605"</f>
        <v>201605</v>
      </c>
      <c r="F1995" t="s">
        <v>8</v>
      </c>
    </row>
    <row r="1996" hidden="1" spans="2:6">
      <c r="B1996" t="str">
        <f t="shared" si="94"/>
        <v>42070203</v>
      </c>
      <c r="C1996" t="s">
        <v>6</v>
      </c>
      <c r="D1996" t="s">
        <v>15</v>
      </c>
      <c r="E1996" t="str">
        <f>"201608"</f>
        <v>201608</v>
      </c>
      <c r="F1996" t="s">
        <v>8</v>
      </c>
    </row>
    <row r="1997" hidden="1" spans="2:6">
      <c r="B1997" t="str">
        <f t="shared" si="94"/>
        <v>42070203</v>
      </c>
      <c r="C1997" t="s">
        <v>6</v>
      </c>
      <c r="D1997" t="s">
        <v>15</v>
      </c>
      <c r="E1997" t="str">
        <f>"201607"</f>
        <v>201607</v>
      </c>
      <c r="F1997" t="s">
        <v>8</v>
      </c>
    </row>
    <row r="1998" hidden="1" spans="2:6">
      <c r="B1998" t="str">
        <f t="shared" si="94"/>
        <v>42070203</v>
      </c>
      <c r="C1998" t="s">
        <v>6</v>
      </c>
      <c r="D1998" t="s">
        <v>15</v>
      </c>
      <c r="E1998" t="str">
        <f>"201605"</f>
        <v>201605</v>
      </c>
      <c r="F1998" t="s">
        <v>8</v>
      </c>
    </row>
    <row r="1999" hidden="1" spans="2:6">
      <c r="B1999" t="str">
        <f t="shared" si="94"/>
        <v>42070203</v>
      </c>
      <c r="C1999" t="s">
        <v>6</v>
      </c>
      <c r="D1999" t="s">
        <v>15</v>
      </c>
      <c r="E1999" t="str">
        <f>"201607"</f>
        <v>201607</v>
      </c>
      <c r="F1999" t="s">
        <v>8</v>
      </c>
    </row>
    <row r="2000" hidden="1" spans="2:6">
      <c r="B2000" t="str">
        <f t="shared" si="94"/>
        <v>42070203</v>
      </c>
      <c r="C2000" t="s">
        <v>6</v>
      </c>
      <c r="D2000" t="s">
        <v>15</v>
      </c>
      <c r="E2000" t="str">
        <f>"201511"</f>
        <v>201511</v>
      </c>
      <c r="F2000" t="s">
        <v>8</v>
      </c>
    </row>
    <row r="2001" spans="1:6">
      <c r="A2001" s="2" t="s">
        <v>38</v>
      </c>
      <c r="B2001" t="str">
        <f t="shared" si="94"/>
        <v>42070203</v>
      </c>
      <c r="C2001" t="s">
        <v>6</v>
      </c>
      <c r="D2001" t="s">
        <v>17</v>
      </c>
      <c r="E2001" t="str">
        <f>"201401"</f>
        <v>201401</v>
      </c>
      <c r="F2001" t="s">
        <v>8</v>
      </c>
    </row>
    <row r="2002" spans="1:6">
      <c r="A2002" s="2" t="s">
        <v>20</v>
      </c>
      <c r="B2002" t="str">
        <f t="shared" si="94"/>
        <v>42070203</v>
      </c>
      <c r="C2002" t="s">
        <v>6</v>
      </c>
      <c r="D2002" t="s">
        <v>17</v>
      </c>
      <c r="E2002" t="str">
        <f>"201311"</f>
        <v>201311</v>
      </c>
      <c r="F2002" t="s">
        <v>8</v>
      </c>
    </row>
    <row r="2003" spans="1:6">
      <c r="A2003" s="2" t="s">
        <v>23</v>
      </c>
      <c r="B2003" t="str">
        <f t="shared" si="94"/>
        <v>42070203</v>
      </c>
      <c r="C2003" t="s">
        <v>6</v>
      </c>
      <c r="D2003" t="s">
        <v>17</v>
      </c>
      <c r="E2003" t="str">
        <f>"201208"</f>
        <v>201208</v>
      </c>
      <c r="F2003" t="s">
        <v>8</v>
      </c>
    </row>
    <row r="2004" spans="1:6">
      <c r="A2004" s="2" t="s">
        <v>41</v>
      </c>
      <c r="B2004" t="str">
        <f t="shared" si="94"/>
        <v>42070203</v>
      </c>
      <c r="C2004" t="s">
        <v>6</v>
      </c>
      <c r="D2004" t="s">
        <v>17</v>
      </c>
      <c r="E2004" t="str">
        <f t="shared" ref="E2004:E2010" si="95">"201001"</f>
        <v>201001</v>
      </c>
      <c r="F2004" t="s">
        <v>8</v>
      </c>
    </row>
    <row r="2005" spans="1:6">
      <c r="A2005" s="2" t="s">
        <v>23</v>
      </c>
      <c r="B2005" t="str">
        <f t="shared" si="94"/>
        <v>42070203</v>
      </c>
      <c r="C2005" t="s">
        <v>6</v>
      </c>
      <c r="D2005" t="s">
        <v>17</v>
      </c>
      <c r="E2005" t="str">
        <f t="shared" si="95"/>
        <v>201001</v>
      </c>
      <c r="F2005" t="s">
        <v>8</v>
      </c>
    </row>
    <row r="2006" spans="1:6">
      <c r="A2006" s="2" t="s">
        <v>23</v>
      </c>
      <c r="B2006" t="str">
        <f t="shared" si="94"/>
        <v>42070203</v>
      </c>
      <c r="C2006" t="s">
        <v>6</v>
      </c>
      <c r="D2006" t="s">
        <v>17</v>
      </c>
      <c r="E2006" t="str">
        <f t="shared" si="95"/>
        <v>201001</v>
      </c>
      <c r="F2006" t="s">
        <v>8</v>
      </c>
    </row>
    <row r="2007" spans="1:6">
      <c r="A2007" s="2" t="s">
        <v>42</v>
      </c>
      <c r="B2007" t="str">
        <f t="shared" si="94"/>
        <v>42070203</v>
      </c>
      <c r="C2007" t="s">
        <v>6</v>
      </c>
      <c r="D2007" t="s">
        <v>17</v>
      </c>
      <c r="E2007" t="str">
        <f t="shared" si="95"/>
        <v>201001</v>
      </c>
      <c r="F2007" t="s">
        <v>8</v>
      </c>
    </row>
    <row r="2008" spans="1:6">
      <c r="A2008" s="2" t="s">
        <v>16</v>
      </c>
      <c r="B2008" t="str">
        <f t="shared" si="94"/>
        <v>42070203</v>
      </c>
      <c r="C2008" t="s">
        <v>6</v>
      </c>
      <c r="D2008" t="s">
        <v>17</v>
      </c>
      <c r="E2008" t="str">
        <f t="shared" si="95"/>
        <v>201001</v>
      </c>
      <c r="F2008" t="s">
        <v>8</v>
      </c>
    </row>
    <row r="2009" spans="1:6">
      <c r="A2009" s="2" t="s">
        <v>25</v>
      </c>
      <c r="B2009" t="str">
        <f t="shared" si="94"/>
        <v>42070203</v>
      </c>
      <c r="C2009" t="s">
        <v>6</v>
      </c>
      <c r="D2009" t="s">
        <v>17</v>
      </c>
      <c r="E2009" t="str">
        <f t="shared" si="95"/>
        <v>201001</v>
      </c>
      <c r="F2009" t="s">
        <v>8</v>
      </c>
    </row>
    <row r="2010" spans="1:6">
      <c r="A2010" s="2" t="s">
        <v>16</v>
      </c>
      <c r="B2010" t="str">
        <f t="shared" si="94"/>
        <v>42070203</v>
      </c>
      <c r="C2010" t="s">
        <v>6</v>
      </c>
      <c r="D2010" t="s">
        <v>17</v>
      </c>
      <c r="E2010" t="str">
        <f t="shared" si="95"/>
        <v>201001</v>
      </c>
      <c r="F2010" t="s">
        <v>8</v>
      </c>
    </row>
    <row r="2011" spans="1:6">
      <c r="A2011" s="2" t="s">
        <v>43</v>
      </c>
      <c r="B2011" t="str">
        <f t="shared" si="94"/>
        <v>42070203</v>
      </c>
      <c r="C2011" t="s">
        <v>6</v>
      </c>
      <c r="D2011" t="s">
        <v>17</v>
      </c>
      <c r="E2011" t="str">
        <f>"201812"</f>
        <v>201812</v>
      </c>
      <c r="F2011" t="s">
        <v>8</v>
      </c>
    </row>
    <row r="2012" spans="1:6">
      <c r="A2012" s="2" t="s">
        <v>44</v>
      </c>
      <c r="B2012" t="str">
        <f t="shared" si="94"/>
        <v>42070203</v>
      </c>
      <c r="C2012" t="s">
        <v>6</v>
      </c>
      <c r="D2012" t="s">
        <v>17</v>
      </c>
      <c r="E2012" t="str">
        <f>"201805"</f>
        <v>201805</v>
      </c>
      <c r="F2012" t="s">
        <v>8</v>
      </c>
    </row>
    <row r="2013" spans="1:6">
      <c r="A2013" s="2" t="s">
        <v>23</v>
      </c>
      <c r="B2013" t="str">
        <f t="shared" si="94"/>
        <v>42070203</v>
      </c>
      <c r="C2013" t="s">
        <v>6</v>
      </c>
      <c r="D2013" t="s">
        <v>17</v>
      </c>
      <c r="E2013" t="str">
        <f>"201801"</f>
        <v>201801</v>
      </c>
      <c r="F2013" t="s">
        <v>8</v>
      </c>
    </row>
    <row r="2014" spans="1:6">
      <c r="A2014" s="2" t="s">
        <v>43</v>
      </c>
      <c r="B2014" t="str">
        <f t="shared" si="94"/>
        <v>42070203</v>
      </c>
      <c r="C2014" t="s">
        <v>6</v>
      </c>
      <c r="D2014" t="s">
        <v>17</v>
      </c>
      <c r="E2014" t="str">
        <f>"201507"</f>
        <v>201507</v>
      </c>
      <c r="F2014" t="s">
        <v>8</v>
      </c>
    </row>
    <row r="2015" hidden="1" spans="2:6">
      <c r="B2015" t="str">
        <f t="shared" si="94"/>
        <v>42070203</v>
      </c>
      <c r="C2015" t="s">
        <v>6</v>
      </c>
      <c r="D2015" t="s">
        <v>26</v>
      </c>
      <c r="E2015" t="str">
        <f>"201502"</f>
        <v>201502</v>
      </c>
      <c r="F2015" t="s">
        <v>8</v>
      </c>
    </row>
    <row r="2016" hidden="1" spans="2:6">
      <c r="B2016" t="str">
        <f t="shared" si="94"/>
        <v>42070203</v>
      </c>
      <c r="C2016" t="s">
        <v>6</v>
      </c>
      <c r="D2016" t="s">
        <v>26</v>
      </c>
      <c r="E2016" t="str">
        <f>"201605"</f>
        <v>201605</v>
      </c>
      <c r="F2016" t="s">
        <v>8</v>
      </c>
    </row>
    <row r="2017" hidden="1" spans="2:6">
      <c r="B2017" t="str">
        <f t="shared" si="94"/>
        <v>42070203</v>
      </c>
      <c r="C2017" t="s">
        <v>6</v>
      </c>
      <c r="D2017" t="s">
        <v>26</v>
      </c>
      <c r="E2017" t="str">
        <f>"201208"</f>
        <v>201208</v>
      </c>
      <c r="F2017" t="s">
        <v>8</v>
      </c>
    </row>
    <row r="2018" hidden="1" spans="2:6">
      <c r="B2018" t="str">
        <f t="shared" si="94"/>
        <v>42070203</v>
      </c>
      <c r="C2018" t="s">
        <v>6</v>
      </c>
      <c r="D2018" t="s">
        <v>26</v>
      </c>
      <c r="E2018" t="str">
        <f>"201009"</f>
        <v>201009</v>
      </c>
      <c r="F2018" t="s">
        <v>8</v>
      </c>
    </row>
    <row r="2019" hidden="1" spans="2:6">
      <c r="B2019" t="str">
        <f t="shared" si="94"/>
        <v>42070203</v>
      </c>
      <c r="C2019" t="s">
        <v>6</v>
      </c>
      <c r="D2019" t="s">
        <v>26</v>
      </c>
      <c r="E2019" t="str">
        <f>"201007"</f>
        <v>201007</v>
      </c>
      <c r="F2019" t="s">
        <v>8</v>
      </c>
    </row>
    <row r="2020" hidden="1" spans="2:6">
      <c r="B2020" t="str">
        <f t="shared" si="94"/>
        <v>42070203</v>
      </c>
      <c r="C2020" t="s">
        <v>6</v>
      </c>
      <c r="D2020" t="s">
        <v>26</v>
      </c>
      <c r="E2020" t="str">
        <f>"201007"</f>
        <v>201007</v>
      </c>
      <c r="F2020" t="s">
        <v>8</v>
      </c>
    </row>
    <row r="2021" hidden="1" spans="2:6">
      <c r="B2021" t="str">
        <f t="shared" si="94"/>
        <v>42070203</v>
      </c>
      <c r="C2021" t="s">
        <v>6</v>
      </c>
      <c r="D2021" t="s">
        <v>26</v>
      </c>
      <c r="E2021" t="str">
        <f t="shared" ref="E2021:E2035" si="96">"201001"</f>
        <v>201001</v>
      </c>
      <c r="F2021" t="s">
        <v>8</v>
      </c>
    </row>
    <row r="2022" hidden="1" spans="2:6">
      <c r="B2022" t="str">
        <f t="shared" si="94"/>
        <v>42070203</v>
      </c>
      <c r="C2022" t="s">
        <v>6</v>
      </c>
      <c r="D2022" t="s">
        <v>26</v>
      </c>
      <c r="E2022" t="str">
        <f t="shared" si="96"/>
        <v>201001</v>
      </c>
      <c r="F2022" t="s">
        <v>8</v>
      </c>
    </row>
    <row r="2023" hidden="1" spans="2:6">
      <c r="B2023" t="str">
        <f t="shared" si="94"/>
        <v>42070203</v>
      </c>
      <c r="C2023" t="s">
        <v>6</v>
      </c>
      <c r="D2023" t="s">
        <v>26</v>
      </c>
      <c r="E2023" t="str">
        <f t="shared" si="96"/>
        <v>201001</v>
      </c>
      <c r="F2023" t="s">
        <v>8</v>
      </c>
    </row>
    <row r="2024" hidden="1" spans="2:6">
      <c r="B2024" t="str">
        <f t="shared" si="94"/>
        <v>42070203</v>
      </c>
      <c r="C2024" t="s">
        <v>6</v>
      </c>
      <c r="D2024" t="s">
        <v>26</v>
      </c>
      <c r="E2024" t="str">
        <f t="shared" si="96"/>
        <v>201001</v>
      </c>
      <c r="F2024" t="s">
        <v>8</v>
      </c>
    </row>
    <row r="2025" hidden="1" spans="2:6">
      <c r="B2025" t="str">
        <f t="shared" si="94"/>
        <v>42070203</v>
      </c>
      <c r="C2025" t="s">
        <v>6</v>
      </c>
      <c r="D2025" t="s">
        <v>26</v>
      </c>
      <c r="E2025" t="str">
        <f t="shared" si="96"/>
        <v>201001</v>
      </c>
      <c r="F2025" t="s">
        <v>8</v>
      </c>
    </row>
    <row r="2026" hidden="1" spans="2:6">
      <c r="B2026" t="str">
        <f t="shared" si="94"/>
        <v>42070203</v>
      </c>
      <c r="C2026" t="s">
        <v>6</v>
      </c>
      <c r="D2026" t="s">
        <v>26</v>
      </c>
      <c r="E2026" t="str">
        <f t="shared" si="96"/>
        <v>201001</v>
      </c>
      <c r="F2026" t="s">
        <v>8</v>
      </c>
    </row>
    <row r="2027" hidden="1" spans="2:6">
      <c r="B2027" t="str">
        <f t="shared" si="94"/>
        <v>42070203</v>
      </c>
      <c r="C2027" t="s">
        <v>6</v>
      </c>
      <c r="D2027" t="s">
        <v>26</v>
      </c>
      <c r="E2027" t="str">
        <f t="shared" si="96"/>
        <v>201001</v>
      </c>
      <c r="F2027" t="s">
        <v>8</v>
      </c>
    </row>
    <row r="2028" hidden="1" spans="2:6">
      <c r="B2028" t="str">
        <f t="shared" si="94"/>
        <v>42070203</v>
      </c>
      <c r="C2028" t="s">
        <v>6</v>
      </c>
      <c r="D2028" t="s">
        <v>26</v>
      </c>
      <c r="E2028" t="str">
        <f t="shared" si="96"/>
        <v>201001</v>
      </c>
      <c r="F2028" t="s">
        <v>8</v>
      </c>
    </row>
    <row r="2029" hidden="1" spans="2:6">
      <c r="B2029" t="str">
        <f t="shared" si="94"/>
        <v>42070203</v>
      </c>
      <c r="C2029" t="s">
        <v>6</v>
      </c>
      <c r="D2029" t="s">
        <v>26</v>
      </c>
      <c r="E2029" t="str">
        <f t="shared" si="96"/>
        <v>201001</v>
      </c>
      <c r="F2029" t="s">
        <v>8</v>
      </c>
    </row>
    <row r="2030" hidden="1" spans="2:6">
      <c r="B2030" t="str">
        <f t="shared" si="94"/>
        <v>42070203</v>
      </c>
      <c r="C2030" t="s">
        <v>6</v>
      </c>
      <c r="D2030" t="s">
        <v>26</v>
      </c>
      <c r="E2030" t="str">
        <f t="shared" si="96"/>
        <v>201001</v>
      </c>
      <c r="F2030" t="s">
        <v>8</v>
      </c>
    </row>
    <row r="2031" hidden="1" spans="2:6">
      <c r="B2031" t="str">
        <f t="shared" si="94"/>
        <v>42070203</v>
      </c>
      <c r="C2031" t="s">
        <v>6</v>
      </c>
      <c r="D2031" t="s">
        <v>26</v>
      </c>
      <c r="E2031" t="str">
        <f t="shared" si="96"/>
        <v>201001</v>
      </c>
      <c r="F2031" t="s">
        <v>8</v>
      </c>
    </row>
    <row r="2032" hidden="1" spans="2:6">
      <c r="B2032" t="str">
        <f t="shared" si="94"/>
        <v>42070203</v>
      </c>
      <c r="C2032" t="s">
        <v>6</v>
      </c>
      <c r="D2032" t="s">
        <v>26</v>
      </c>
      <c r="E2032" t="str">
        <f t="shared" si="96"/>
        <v>201001</v>
      </c>
      <c r="F2032" t="s">
        <v>8</v>
      </c>
    </row>
    <row r="2033" hidden="1" spans="2:6">
      <c r="B2033" t="str">
        <f t="shared" si="94"/>
        <v>42070203</v>
      </c>
      <c r="C2033" t="s">
        <v>6</v>
      </c>
      <c r="D2033" t="s">
        <v>26</v>
      </c>
      <c r="E2033" t="str">
        <f t="shared" si="96"/>
        <v>201001</v>
      </c>
      <c r="F2033" t="s">
        <v>8</v>
      </c>
    </row>
    <row r="2034" hidden="1" spans="2:6">
      <c r="B2034" t="str">
        <f t="shared" si="94"/>
        <v>42070203</v>
      </c>
      <c r="C2034" t="s">
        <v>6</v>
      </c>
      <c r="D2034" t="s">
        <v>26</v>
      </c>
      <c r="E2034" t="str">
        <f t="shared" si="96"/>
        <v>201001</v>
      </c>
      <c r="F2034" t="s">
        <v>8</v>
      </c>
    </row>
    <row r="2035" hidden="1" spans="2:6">
      <c r="B2035" t="str">
        <f t="shared" si="94"/>
        <v>42070203</v>
      </c>
      <c r="C2035" t="s">
        <v>6</v>
      </c>
      <c r="D2035" t="s">
        <v>26</v>
      </c>
      <c r="E2035" t="str">
        <f t="shared" si="96"/>
        <v>201001</v>
      </c>
      <c r="F2035" t="s">
        <v>8</v>
      </c>
    </row>
    <row r="2036" hidden="1" spans="2:6">
      <c r="B2036" t="str">
        <f t="shared" si="94"/>
        <v>42070203</v>
      </c>
      <c r="C2036" t="s">
        <v>6</v>
      </c>
      <c r="D2036" t="s">
        <v>26</v>
      </c>
      <c r="E2036" t="str">
        <f>"202305"</f>
        <v>202305</v>
      </c>
      <c r="F2036" t="s">
        <v>8</v>
      </c>
    </row>
    <row r="2037" hidden="1" spans="2:6">
      <c r="B2037" t="str">
        <f t="shared" si="94"/>
        <v>42070203</v>
      </c>
      <c r="C2037" t="s">
        <v>6</v>
      </c>
      <c r="D2037" t="s">
        <v>26</v>
      </c>
      <c r="E2037" t="str">
        <f>"202302"</f>
        <v>202302</v>
      </c>
      <c r="F2037" t="s">
        <v>8</v>
      </c>
    </row>
    <row r="2038" hidden="1" spans="2:6">
      <c r="B2038" t="str">
        <f t="shared" si="94"/>
        <v>42070203</v>
      </c>
      <c r="C2038" t="s">
        <v>6</v>
      </c>
      <c r="D2038" t="s">
        <v>26</v>
      </c>
      <c r="E2038" t="str">
        <f>"202301"</f>
        <v>202301</v>
      </c>
      <c r="F2038" t="s">
        <v>8</v>
      </c>
    </row>
    <row r="2039" hidden="1" spans="2:6">
      <c r="B2039" t="str">
        <f t="shared" si="94"/>
        <v>42070203</v>
      </c>
      <c r="C2039" t="s">
        <v>6</v>
      </c>
      <c r="D2039" t="s">
        <v>26</v>
      </c>
      <c r="E2039" t="str">
        <f>"202208"</f>
        <v>202208</v>
      </c>
      <c r="F2039" t="s">
        <v>8</v>
      </c>
    </row>
    <row r="2040" hidden="1" spans="2:6">
      <c r="B2040" t="str">
        <f t="shared" si="94"/>
        <v>42070203</v>
      </c>
      <c r="C2040" t="s">
        <v>6</v>
      </c>
      <c r="D2040" t="s">
        <v>26</v>
      </c>
      <c r="E2040" t="str">
        <f>"202302"</f>
        <v>202302</v>
      </c>
      <c r="F2040" t="s">
        <v>8</v>
      </c>
    </row>
    <row r="2041" hidden="1" spans="2:6">
      <c r="B2041" t="str">
        <f t="shared" si="94"/>
        <v>42070203</v>
      </c>
      <c r="C2041" t="s">
        <v>6</v>
      </c>
      <c r="D2041" t="s">
        <v>26</v>
      </c>
      <c r="E2041" t="str">
        <f>"202207"</f>
        <v>202207</v>
      </c>
      <c r="F2041" t="s">
        <v>8</v>
      </c>
    </row>
    <row r="2042" hidden="1" spans="2:6">
      <c r="B2042" t="str">
        <f t="shared" si="94"/>
        <v>42070203</v>
      </c>
      <c r="C2042" t="s">
        <v>6</v>
      </c>
      <c r="D2042" t="s">
        <v>26</v>
      </c>
      <c r="E2042" t="str">
        <f>"202104"</f>
        <v>202104</v>
      </c>
      <c r="F2042" t="s">
        <v>8</v>
      </c>
    </row>
    <row r="2043" hidden="1" spans="2:6">
      <c r="B2043" t="str">
        <f t="shared" si="94"/>
        <v>42070203</v>
      </c>
      <c r="C2043" t="s">
        <v>6</v>
      </c>
      <c r="D2043" t="s">
        <v>26</v>
      </c>
      <c r="E2043" t="str">
        <f>"202112"</f>
        <v>202112</v>
      </c>
      <c r="F2043" t="s">
        <v>8</v>
      </c>
    </row>
    <row r="2044" hidden="1" spans="2:6">
      <c r="B2044" t="str">
        <f t="shared" si="94"/>
        <v>42070203</v>
      </c>
      <c r="C2044" t="s">
        <v>6</v>
      </c>
      <c r="D2044" t="s">
        <v>26</v>
      </c>
      <c r="E2044" t="str">
        <f>"202104"</f>
        <v>202104</v>
      </c>
      <c r="F2044" t="s">
        <v>8</v>
      </c>
    </row>
    <row r="2045" hidden="1" spans="2:6">
      <c r="B2045" t="str">
        <f t="shared" si="94"/>
        <v>42070203</v>
      </c>
      <c r="C2045" t="s">
        <v>6</v>
      </c>
      <c r="D2045" t="s">
        <v>26</v>
      </c>
      <c r="E2045" t="str">
        <f>"202203"</f>
        <v>202203</v>
      </c>
      <c r="F2045" t="s">
        <v>8</v>
      </c>
    </row>
    <row r="2046" hidden="1" spans="2:6">
      <c r="B2046" t="str">
        <f t="shared" si="94"/>
        <v>42070203</v>
      </c>
      <c r="C2046" t="s">
        <v>6</v>
      </c>
      <c r="D2046" t="s">
        <v>26</v>
      </c>
      <c r="E2046" t="str">
        <f>"202007"</f>
        <v>202007</v>
      </c>
      <c r="F2046" t="s">
        <v>8</v>
      </c>
    </row>
    <row r="2047" hidden="1" spans="2:6">
      <c r="B2047" t="str">
        <f t="shared" si="94"/>
        <v>42070203</v>
      </c>
      <c r="C2047" t="s">
        <v>6</v>
      </c>
      <c r="D2047" t="s">
        <v>26</v>
      </c>
      <c r="E2047" t="str">
        <f>"202101"</f>
        <v>202101</v>
      </c>
      <c r="F2047" t="s">
        <v>8</v>
      </c>
    </row>
    <row r="2048" hidden="1" spans="2:6">
      <c r="B2048" t="str">
        <f t="shared" si="94"/>
        <v>42070203</v>
      </c>
      <c r="C2048" t="s">
        <v>6</v>
      </c>
      <c r="D2048" t="s">
        <v>26</v>
      </c>
      <c r="E2048" t="str">
        <f>"201803"</f>
        <v>201803</v>
      </c>
      <c r="F2048" t="s">
        <v>8</v>
      </c>
    </row>
    <row r="2049" hidden="1" spans="2:6">
      <c r="B2049" t="str">
        <f t="shared" si="94"/>
        <v>42070203</v>
      </c>
      <c r="C2049" t="s">
        <v>6</v>
      </c>
      <c r="D2049" t="s">
        <v>26</v>
      </c>
      <c r="E2049" t="str">
        <f>"201911"</f>
        <v>201911</v>
      </c>
      <c r="F2049" t="s">
        <v>8</v>
      </c>
    </row>
    <row r="2050" hidden="1" spans="2:6">
      <c r="B2050" t="str">
        <f t="shared" si="94"/>
        <v>42070203</v>
      </c>
      <c r="C2050" t="s">
        <v>6</v>
      </c>
      <c r="D2050" t="s">
        <v>26</v>
      </c>
      <c r="E2050" t="str">
        <f>"201909"</f>
        <v>201909</v>
      </c>
      <c r="F2050" t="s">
        <v>8</v>
      </c>
    </row>
    <row r="2051" hidden="1" spans="2:6">
      <c r="B2051" t="str">
        <f t="shared" ref="B2051:B2114" si="97">"42070203"</f>
        <v>42070203</v>
      </c>
      <c r="C2051" t="s">
        <v>6</v>
      </c>
      <c r="D2051" t="s">
        <v>26</v>
      </c>
      <c r="E2051" t="str">
        <f>"201903"</f>
        <v>201903</v>
      </c>
      <c r="F2051" t="s">
        <v>8</v>
      </c>
    </row>
    <row r="2052" hidden="1" spans="2:6">
      <c r="B2052" t="str">
        <f t="shared" si="97"/>
        <v>42070203</v>
      </c>
      <c r="C2052" t="s">
        <v>6</v>
      </c>
      <c r="D2052" t="s">
        <v>26</v>
      </c>
      <c r="E2052" t="str">
        <f>"201903"</f>
        <v>201903</v>
      </c>
      <c r="F2052" t="s">
        <v>8</v>
      </c>
    </row>
    <row r="2053" hidden="1" spans="2:6">
      <c r="B2053" t="str">
        <f t="shared" si="97"/>
        <v>42070203</v>
      </c>
      <c r="C2053" t="s">
        <v>6</v>
      </c>
      <c r="D2053" t="s">
        <v>26</v>
      </c>
      <c r="E2053" t="str">
        <f t="shared" ref="E2053:E2055" si="98">"201812"</f>
        <v>201812</v>
      </c>
      <c r="F2053" t="s">
        <v>8</v>
      </c>
    </row>
    <row r="2054" hidden="1" spans="2:6">
      <c r="B2054" t="str">
        <f t="shared" si="97"/>
        <v>42070203</v>
      </c>
      <c r="C2054" t="s">
        <v>6</v>
      </c>
      <c r="D2054" t="s">
        <v>26</v>
      </c>
      <c r="E2054" t="str">
        <f t="shared" si="98"/>
        <v>201812</v>
      </c>
      <c r="F2054" t="s">
        <v>8</v>
      </c>
    </row>
    <row r="2055" hidden="1" spans="2:6">
      <c r="B2055" t="str">
        <f t="shared" si="97"/>
        <v>42070203</v>
      </c>
      <c r="C2055" t="s">
        <v>6</v>
      </c>
      <c r="D2055" t="s">
        <v>26</v>
      </c>
      <c r="E2055" t="str">
        <f t="shared" si="98"/>
        <v>201812</v>
      </c>
      <c r="F2055" t="s">
        <v>8</v>
      </c>
    </row>
    <row r="2056" hidden="1" spans="2:6">
      <c r="B2056" t="str">
        <f t="shared" si="97"/>
        <v>42070203</v>
      </c>
      <c r="C2056" t="s">
        <v>6</v>
      </c>
      <c r="D2056" t="s">
        <v>26</v>
      </c>
      <c r="E2056" t="str">
        <f>"201709"</f>
        <v>201709</v>
      </c>
      <c r="F2056" t="s">
        <v>8</v>
      </c>
    </row>
    <row r="2057" hidden="1" spans="2:6">
      <c r="B2057" t="str">
        <f t="shared" si="97"/>
        <v>42070203</v>
      </c>
      <c r="C2057" t="s">
        <v>6</v>
      </c>
      <c r="D2057" t="s">
        <v>26</v>
      </c>
      <c r="E2057" t="str">
        <f>"201706"</f>
        <v>201706</v>
      </c>
      <c r="F2057" t="s">
        <v>8</v>
      </c>
    </row>
    <row r="2058" hidden="1" spans="2:6">
      <c r="B2058" t="str">
        <f t="shared" si="97"/>
        <v>42070203</v>
      </c>
      <c r="C2058" t="s">
        <v>6</v>
      </c>
      <c r="D2058" t="s">
        <v>26</v>
      </c>
      <c r="E2058" t="str">
        <f>"201611"</f>
        <v>201611</v>
      </c>
      <c r="F2058" t="s">
        <v>8</v>
      </c>
    </row>
    <row r="2059" hidden="1" spans="2:6">
      <c r="B2059" t="str">
        <f t="shared" si="97"/>
        <v>42070203</v>
      </c>
      <c r="C2059" t="s">
        <v>6</v>
      </c>
      <c r="D2059" t="s">
        <v>26</v>
      </c>
      <c r="E2059" t="str">
        <f>"201603"</f>
        <v>201603</v>
      </c>
      <c r="F2059" t="s">
        <v>8</v>
      </c>
    </row>
    <row r="2060" hidden="1" spans="2:6">
      <c r="B2060" t="str">
        <f t="shared" si="97"/>
        <v>42070203</v>
      </c>
      <c r="C2060" t="s">
        <v>6</v>
      </c>
      <c r="D2060" t="s">
        <v>26</v>
      </c>
      <c r="E2060" t="str">
        <f>"201508"</f>
        <v>201508</v>
      </c>
      <c r="F2060" t="s">
        <v>8</v>
      </c>
    </row>
    <row r="2061" hidden="1" spans="2:6">
      <c r="B2061" t="str">
        <f t="shared" si="97"/>
        <v>42070203</v>
      </c>
      <c r="C2061" t="s">
        <v>6</v>
      </c>
      <c r="D2061" t="s">
        <v>26</v>
      </c>
      <c r="E2061" t="str">
        <f>"201508"</f>
        <v>201508</v>
      </c>
      <c r="F2061" t="s">
        <v>8</v>
      </c>
    </row>
    <row r="2062" hidden="1" spans="2:6">
      <c r="B2062" t="str">
        <f t="shared" si="97"/>
        <v>42070203</v>
      </c>
      <c r="C2062" t="s">
        <v>6</v>
      </c>
      <c r="D2062" t="s">
        <v>26</v>
      </c>
      <c r="E2062" t="str">
        <f>"201409"</f>
        <v>201409</v>
      </c>
      <c r="F2062" t="s">
        <v>8</v>
      </c>
    </row>
    <row r="2063" hidden="1" spans="2:6">
      <c r="B2063" t="str">
        <f t="shared" si="97"/>
        <v>42070203</v>
      </c>
      <c r="C2063" t="s">
        <v>6</v>
      </c>
      <c r="D2063" t="s">
        <v>26</v>
      </c>
      <c r="E2063" t="str">
        <f>"201408"</f>
        <v>201408</v>
      </c>
      <c r="F2063" t="s">
        <v>8</v>
      </c>
    </row>
    <row r="2064" hidden="1" spans="2:6">
      <c r="B2064" t="str">
        <f t="shared" si="97"/>
        <v>42070203</v>
      </c>
      <c r="C2064" t="s">
        <v>6</v>
      </c>
      <c r="D2064" t="s">
        <v>26</v>
      </c>
      <c r="E2064" t="str">
        <f>"201408"</f>
        <v>201408</v>
      </c>
      <c r="F2064" t="s">
        <v>8</v>
      </c>
    </row>
    <row r="2065" hidden="1" spans="2:6">
      <c r="B2065" t="str">
        <f t="shared" si="97"/>
        <v>42070203</v>
      </c>
      <c r="C2065" t="s">
        <v>6</v>
      </c>
      <c r="D2065" t="s">
        <v>28</v>
      </c>
      <c r="E2065" t="str">
        <f>"201203"</f>
        <v>201203</v>
      </c>
      <c r="F2065" t="s">
        <v>8</v>
      </c>
    </row>
    <row r="2066" hidden="1" spans="2:6">
      <c r="B2066" t="str">
        <f t="shared" si="97"/>
        <v>42070203</v>
      </c>
      <c r="C2066" t="s">
        <v>6</v>
      </c>
      <c r="D2066" t="s">
        <v>28</v>
      </c>
      <c r="E2066" t="str">
        <f>"201207"</f>
        <v>201207</v>
      </c>
      <c r="F2066" t="s">
        <v>8</v>
      </c>
    </row>
    <row r="2067" hidden="1" spans="2:6">
      <c r="B2067" t="str">
        <f t="shared" si="97"/>
        <v>42070203</v>
      </c>
      <c r="C2067" t="s">
        <v>6</v>
      </c>
      <c r="D2067" t="s">
        <v>28</v>
      </c>
      <c r="E2067" t="str">
        <f>"201211"</f>
        <v>201211</v>
      </c>
      <c r="F2067" t="s">
        <v>8</v>
      </c>
    </row>
    <row r="2068" hidden="1" spans="2:6">
      <c r="B2068" t="str">
        <f t="shared" si="97"/>
        <v>42070203</v>
      </c>
      <c r="C2068" t="s">
        <v>6</v>
      </c>
      <c r="D2068" t="s">
        <v>28</v>
      </c>
      <c r="E2068" t="str">
        <f>"201206"</f>
        <v>201206</v>
      </c>
      <c r="F2068" t="s">
        <v>8</v>
      </c>
    </row>
    <row r="2069" hidden="1" spans="2:6">
      <c r="B2069" t="str">
        <f t="shared" si="97"/>
        <v>42070203</v>
      </c>
      <c r="C2069" t="s">
        <v>6</v>
      </c>
      <c r="D2069" t="s">
        <v>28</v>
      </c>
      <c r="E2069" t="str">
        <f>"201308"</f>
        <v>201308</v>
      </c>
      <c r="F2069" t="s">
        <v>8</v>
      </c>
    </row>
    <row r="2070" hidden="1" spans="2:6">
      <c r="B2070" t="str">
        <f t="shared" si="97"/>
        <v>42070203</v>
      </c>
      <c r="C2070" t="s">
        <v>6</v>
      </c>
      <c r="D2070" t="s">
        <v>28</v>
      </c>
      <c r="E2070" t="str">
        <f>"201303"</f>
        <v>201303</v>
      </c>
      <c r="F2070" t="s">
        <v>8</v>
      </c>
    </row>
    <row r="2071" hidden="1" spans="2:6">
      <c r="B2071" t="str">
        <f t="shared" si="97"/>
        <v>42070203</v>
      </c>
      <c r="C2071" t="s">
        <v>6</v>
      </c>
      <c r="D2071" t="s">
        <v>28</v>
      </c>
      <c r="E2071" t="str">
        <f>"201307"</f>
        <v>201307</v>
      </c>
      <c r="F2071" t="s">
        <v>8</v>
      </c>
    </row>
    <row r="2072" hidden="1" spans="2:6">
      <c r="B2072" t="str">
        <f t="shared" si="97"/>
        <v>42070203</v>
      </c>
      <c r="C2072" t="s">
        <v>6</v>
      </c>
      <c r="D2072" t="s">
        <v>28</v>
      </c>
      <c r="E2072" t="str">
        <f>"201008"</f>
        <v>201008</v>
      </c>
      <c r="F2072" t="s">
        <v>8</v>
      </c>
    </row>
    <row r="2073" hidden="1" spans="2:6">
      <c r="B2073" t="str">
        <f t="shared" si="97"/>
        <v>42070203</v>
      </c>
      <c r="C2073" t="s">
        <v>6</v>
      </c>
      <c r="D2073" t="s">
        <v>28</v>
      </c>
      <c r="E2073" t="str">
        <f>"201011"</f>
        <v>201011</v>
      </c>
      <c r="F2073" t="s">
        <v>8</v>
      </c>
    </row>
    <row r="2074" hidden="1" spans="2:6">
      <c r="B2074" t="str">
        <f t="shared" si="97"/>
        <v>42070203</v>
      </c>
      <c r="C2074" t="s">
        <v>6</v>
      </c>
      <c r="D2074" t="s">
        <v>28</v>
      </c>
      <c r="E2074" t="str">
        <f>"201110"</f>
        <v>201110</v>
      </c>
      <c r="F2074" t="s">
        <v>8</v>
      </c>
    </row>
    <row r="2075" hidden="1" spans="2:6">
      <c r="B2075" t="str">
        <f t="shared" si="97"/>
        <v>42070203</v>
      </c>
      <c r="C2075" t="s">
        <v>6</v>
      </c>
      <c r="D2075" t="s">
        <v>28</v>
      </c>
      <c r="E2075" t="str">
        <f t="shared" ref="E2075:E2089" si="99">"201001"</f>
        <v>201001</v>
      </c>
      <c r="F2075" t="s">
        <v>8</v>
      </c>
    </row>
    <row r="2076" hidden="1" spans="2:6">
      <c r="B2076" t="str">
        <f t="shared" si="97"/>
        <v>42070203</v>
      </c>
      <c r="C2076" t="s">
        <v>6</v>
      </c>
      <c r="D2076" t="s">
        <v>28</v>
      </c>
      <c r="E2076" t="str">
        <f t="shared" si="99"/>
        <v>201001</v>
      </c>
      <c r="F2076" t="s">
        <v>8</v>
      </c>
    </row>
    <row r="2077" hidden="1" spans="2:6">
      <c r="B2077" t="str">
        <f t="shared" si="97"/>
        <v>42070203</v>
      </c>
      <c r="C2077" t="s">
        <v>6</v>
      </c>
      <c r="D2077" t="s">
        <v>28</v>
      </c>
      <c r="E2077" t="str">
        <f t="shared" si="99"/>
        <v>201001</v>
      </c>
      <c r="F2077" t="s">
        <v>8</v>
      </c>
    </row>
    <row r="2078" hidden="1" spans="2:6">
      <c r="B2078" t="str">
        <f t="shared" si="97"/>
        <v>42070203</v>
      </c>
      <c r="C2078" t="s">
        <v>6</v>
      </c>
      <c r="D2078" t="s">
        <v>28</v>
      </c>
      <c r="E2078" t="str">
        <f t="shared" si="99"/>
        <v>201001</v>
      </c>
      <c r="F2078" t="s">
        <v>8</v>
      </c>
    </row>
    <row r="2079" hidden="1" spans="2:6">
      <c r="B2079" t="str">
        <f t="shared" si="97"/>
        <v>42070203</v>
      </c>
      <c r="C2079" t="s">
        <v>6</v>
      </c>
      <c r="D2079" t="s">
        <v>28</v>
      </c>
      <c r="E2079" t="str">
        <f t="shared" si="99"/>
        <v>201001</v>
      </c>
      <c r="F2079" t="s">
        <v>8</v>
      </c>
    </row>
    <row r="2080" hidden="1" spans="2:6">
      <c r="B2080" t="str">
        <f t="shared" si="97"/>
        <v>42070203</v>
      </c>
      <c r="C2080" t="s">
        <v>6</v>
      </c>
      <c r="D2080" t="s">
        <v>28</v>
      </c>
      <c r="E2080" t="str">
        <f t="shared" si="99"/>
        <v>201001</v>
      </c>
      <c r="F2080" t="s">
        <v>8</v>
      </c>
    </row>
    <row r="2081" hidden="1" spans="2:6">
      <c r="B2081" t="str">
        <f t="shared" si="97"/>
        <v>42070203</v>
      </c>
      <c r="C2081" t="s">
        <v>6</v>
      </c>
      <c r="D2081" t="s">
        <v>28</v>
      </c>
      <c r="E2081" t="str">
        <f t="shared" si="99"/>
        <v>201001</v>
      </c>
      <c r="F2081" t="s">
        <v>8</v>
      </c>
    </row>
    <row r="2082" hidden="1" spans="2:6">
      <c r="B2082" t="str">
        <f t="shared" si="97"/>
        <v>42070203</v>
      </c>
      <c r="C2082" t="s">
        <v>6</v>
      </c>
      <c r="D2082" t="s">
        <v>28</v>
      </c>
      <c r="E2082" t="str">
        <f t="shared" si="99"/>
        <v>201001</v>
      </c>
      <c r="F2082" t="s">
        <v>8</v>
      </c>
    </row>
    <row r="2083" hidden="1" spans="2:6">
      <c r="B2083" t="str">
        <f t="shared" si="97"/>
        <v>42070203</v>
      </c>
      <c r="C2083" t="s">
        <v>6</v>
      </c>
      <c r="D2083" t="s">
        <v>28</v>
      </c>
      <c r="E2083" t="str">
        <f t="shared" si="99"/>
        <v>201001</v>
      </c>
      <c r="F2083" t="s">
        <v>8</v>
      </c>
    </row>
    <row r="2084" hidden="1" spans="2:6">
      <c r="B2084" t="str">
        <f t="shared" si="97"/>
        <v>42070203</v>
      </c>
      <c r="C2084" t="s">
        <v>6</v>
      </c>
      <c r="D2084" t="s">
        <v>28</v>
      </c>
      <c r="E2084" t="str">
        <f t="shared" si="99"/>
        <v>201001</v>
      </c>
      <c r="F2084" t="s">
        <v>8</v>
      </c>
    </row>
    <row r="2085" hidden="1" spans="2:6">
      <c r="B2085" t="str">
        <f t="shared" si="97"/>
        <v>42070203</v>
      </c>
      <c r="C2085" t="s">
        <v>6</v>
      </c>
      <c r="D2085" t="s">
        <v>28</v>
      </c>
      <c r="E2085" t="str">
        <f t="shared" si="99"/>
        <v>201001</v>
      </c>
      <c r="F2085" t="s">
        <v>8</v>
      </c>
    </row>
    <row r="2086" hidden="1" spans="2:6">
      <c r="B2086" t="str">
        <f t="shared" si="97"/>
        <v>42070203</v>
      </c>
      <c r="C2086" t="s">
        <v>6</v>
      </c>
      <c r="D2086" t="s">
        <v>28</v>
      </c>
      <c r="E2086" t="str">
        <f t="shared" si="99"/>
        <v>201001</v>
      </c>
      <c r="F2086" t="s">
        <v>8</v>
      </c>
    </row>
    <row r="2087" hidden="1" spans="2:6">
      <c r="B2087" t="str">
        <f t="shared" si="97"/>
        <v>42070203</v>
      </c>
      <c r="C2087" t="s">
        <v>6</v>
      </c>
      <c r="D2087" t="s">
        <v>28</v>
      </c>
      <c r="E2087" t="str">
        <f t="shared" si="99"/>
        <v>201001</v>
      </c>
      <c r="F2087" t="s">
        <v>8</v>
      </c>
    </row>
    <row r="2088" hidden="1" spans="2:6">
      <c r="B2088" t="str">
        <f t="shared" si="97"/>
        <v>42070203</v>
      </c>
      <c r="C2088" t="s">
        <v>6</v>
      </c>
      <c r="D2088" t="s">
        <v>28</v>
      </c>
      <c r="E2088" t="str">
        <f t="shared" si="99"/>
        <v>201001</v>
      </c>
      <c r="F2088" t="s">
        <v>8</v>
      </c>
    </row>
    <row r="2089" hidden="1" spans="2:6">
      <c r="B2089" t="str">
        <f t="shared" si="97"/>
        <v>42070203</v>
      </c>
      <c r="C2089" t="s">
        <v>6</v>
      </c>
      <c r="D2089" t="s">
        <v>28</v>
      </c>
      <c r="E2089" t="str">
        <f t="shared" si="99"/>
        <v>201001</v>
      </c>
      <c r="F2089" t="s">
        <v>8</v>
      </c>
    </row>
    <row r="2090" hidden="1" spans="2:6">
      <c r="B2090" t="str">
        <f t="shared" si="97"/>
        <v>42070203</v>
      </c>
      <c r="C2090" t="s">
        <v>6</v>
      </c>
      <c r="D2090" t="s">
        <v>28</v>
      </c>
      <c r="E2090" t="str">
        <f>"202301"</f>
        <v>202301</v>
      </c>
      <c r="F2090" t="s">
        <v>8</v>
      </c>
    </row>
    <row r="2091" hidden="1" spans="2:6">
      <c r="B2091" t="str">
        <f t="shared" si="97"/>
        <v>42070203</v>
      </c>
      <c r="C2091" t="s">
        <v>6</v>
      </c>
      <c r="D2091" t="s">
        <v>28</v>
      </c>
      <c r="E2091" t="str">
        <f>"202301"</f>
        <v>202301</v>
      </c>
      <c r="F2091" t="s">
        <v>8</v>
      </c>
    </row>
    <row r="2092" hidden="1" spans="2:6">
      <c r="B2092" t="str">
        <f t="shared" si="97"/>
        <v>42070203</v>
      </c>
      <c r="C2092" t="s">
        <v>6</v>
      </c>
      <c r="D2092" t="s">
        <v>28</v>
      </c>
      <c r="E2092" t="str">
        <f>"202201"</f>
        <v>202201</v>
      </c>
      <c r="F2092" t="s">
        <v>8</v>
      </c>
    </row>
    <row r="2093" hidden="1" spans="2:6">
      <c r="B2093" t="str">
        <f t="shared" si="97"/>
        <v>42070203</v>
      </c>
      <c r="C2093" t="s">
        <v>6</v>
      </c>
      <c r="D2093" t="s">
        <v>28</v>
      </c>
      <c r="E2093" t="str">
        <f>"202205"</f>
        <v>202205</v>
      </c>
      <c r="F2093" t="s">
        <v>8</v>
      </c>
    </row>
    <row r="2094" hidden="1" spans="2:6">
      <c r="B2094" t="str">
        <f t="shared" si="97"/>
        <v>42070203</v>
      </c>
      <c r="C2094" t="s">
        <v>6</v>
      </c>
      <c r="D2094" t="s">
        <v>28</v>
      </c>
      <c r="E2094" t="str">
        <f>"202211"</f>
        <v>202211</v>
      </c>
      <c r="F2094" t="s">
        <v>8</v>
      </c>
    </row>
    <row r="2095" hidden="1" spans="2:6">
      <c r="B2095" t="str">
        <f t="shared" si="97"/>
        <v>42070203</v>
      </c>
      <c r="C2095" t="s">
        <v>6</v>
      </c>
      <c r="D2095" t="s">
        <v>28</v>
      </c>
      <c r="E2095" t="str">
        <f>"202205"</f>
        <v>202205</v>
      </c>
      <c r="F2095" t="s">
        <v>8</v>
      </c>
    </row>
    <row r="2096" hidden="1" spans="2:6">
      <c r="B2096" t="str">
        <f t="shared" si="97"/>
        <v>42070203</v>
      </c>
      <c r="C2096" t="s">
        <v>6</v>
      </c>
      <c r="D2096" t="s">
        <v>28</v>
      </c>
      <c r="E2096" t="str">
        <f>"202207"</f>
        <v>202207</v>
      </c>
      <c r="F2096" t="s">
        <v>8</v>
      </c>
    </row>
    <row r="2097" hidden="1" spans="2:6">
      <c r="B2097" t="str">
        <f t="shared" si="97"/>
        <v>42070203</v>
      </c>
      <c r="C2097" t="s">
        <v>6</v>
      </c>
      <c r="D2097" t="s">
        <v>28</v>
      </c>
      <c r="E2097" t="str">
        <f>"202108"</f>
        <v>202108</v>
      </c>
      <c r="F2097" t="s">
        <v>8</v>
      </c>
    </row>
    <row r="2098" hidden="1" spans="2:6">
      <c r="B2098" t="str">
        <f t="shared" si="97"/>
        <v>42070203</v>
      </c>
      <c r="C2098" t="s">
        <v>6</v>
      </c>
      <c r="D2098" t="s">
        <v>28</v>
      </c>
      <c r="E2098" t="str">
        <f>"202006"</f>
        <v>202006</v>
      </c>
      <c r="F2098" t="s">
        <v>8</v>
      </c>
    </row>
    <row r="2099" hidden="1" spans="2:6">
      <c r="B2099" t="str">
        <f t="shared" si="97"/>
        <v>42070203</v>
      </c>
      <c r="C2099" t="s">
        <v>6</v>
      </c>
      <c r="D2099" t="s">
        <v>28</v>
      </c>
      <c r="E2099" t="str">
        <f>"202005"</f>
        <v>202005</v>
      </c>
      <c r="F2099" t="s">
        <v>8</v>
      </c>
    </row>
    <row r="2100" hidden="1" spans="2:6">
      <c r="B2100" t="str">
        <f t="shared" si="97"/>
        <v>42070203</v>
      </c>
      <c r="C2100" t="s">
        <v>6</v>
      </c>
      <c r="D2100" t="s">
        <v>28</v>
      </c>
      <c r="E2100" t="str">
        <f>"201802"</f>
        <v>201802</v>
      </c>
      <c r="F2100" t="s">
        <v>8</v>
      </c>
    </row>
    <row r="2101" hidden="1" spans="2:6">
      <c r="B2101" t="str">
        <f t="shared" si="97"/>
        <v>42070203</v>
      </c>
      <c r="C2101" t="s">
        <v>6</v>
      </c>
      <c r="D2101" t="s">
        <v>28</v>
      </c>
      <c r="E2101" t="str">
        <f>"201708"</f>
        <v>201708</v>
      </c>
      <c r="F2101" t="s">
        <v>8</v>
      </c>
    </row>
    <row r="2102" hidden="1" spans="2:6">
      <c r="B2102" t="str">
        <f t="shared" si="97"/>
        <v>42070203</v>
      </c>
      <c r="C2102" t="s">
        <v>6</v>
      </c>
      <c r="D2102" t="s">
        <v>28</v>
      </c>
      <c r="E2102" t="str">
        <f>"201701"</f>
        <v>201701</v>
      </c>
      <c r="F2102" t="s">
        <v>8</v>
      </c>
    </row>
    <row r="2103" hidden="1" spans="2:6">
      <c r="B2103" t="str">
        <f t="shared" si="97"/>
        <v>42070203</v>
      </c>
      <c r="C2103" t="s">
        <v>6</v>
      </c>
      <c r="D2103" t="s">
        <v>28</v>
      </c>
      <c r="E2103" t="str">
        <f>"201711"</f>
        <v>201711</v>
      </c>
      <c r="F2103" t="s">
        <v>8</v>
      </c>
    </row>
    <row r="2104" hidden="1" spans="2:6">
      <c r="B2104" t="str">
        <f t="shared" si="97"/>
        <v>42070203</v>
      </c>
      <c r="C2104" t="s">
        <v>6</v>
      </c>
      <c r="D2104" t="s">
        <v>28</v>
      </c>
      <c r="E2104" t="str">
        <f>"201705"</f>
        <v>201705</v>
      </c>
      <c r="F2104" t="s">
        <v>8</v>
      </c>
    </row>
    <row r="2105" hidden="1" spans="2:6">
      <c r="B2105" t="str">
        <f t="shared" si="97"/>
        <v>42070203</v>
      </c>
      <c r="C2105" t="s">
        <v>6</v>
      </c>
      <c r="D2105" t="s">
        <v>28</v>
      </c>
      <c r="E2105" t="str">
        <f>"201707"</f>
        <v>201707</v>
      </c>
      <c r="F2105" t="s">
        <v>8</v>
      </c>
    </row>
    <row r="2106" hidden="1" spans="2:6">
      <c r="B2106" t="str">
        <f t="shared" si="97"/>
        <v>42070203</v>
      </c>
      <c r="C2106" t="s">
        <v>6</v>
      </c>
      <c r="D2106" t="s">
        <v>28</v>
      </c>
      <c r="E2106" t="str">
        <f>"201711"</f>
        <v>201711</v>
      </c>
      <c r="F2106" t="s">
        <v>8</v>
      </c>
    </row>
    <row r="2107" hidden="1" spans="2:6">
      <c r="B2107" t="str">
        <f t="shared" si="97"/>
        <v>42070203</v>
      </c>
      <c r="C2107" t="s">
        <v>6</v>
      </c>
      <c r="D2107" t="s">
        <v>28</v>
      </c>
      <c r="E2107" t="str">
        <f>"201706"</f>
        <v>201706</v>
      </c>
      <c r="F2107" t="s">
        <v>8</v>
      </c>
    </row>
    <row r="2108" hidden="1" spans="2:6">
      <c r="B2108" t="str">
        <f t="shared" si="97"/>
        <v>42070203</v>
      </c>
      <c r="C2108" t="s">
        <v>6</v>
      </c>
      <c r="D2108" t="s">
        <v>28</v>
      </c>
      <c r="E2108" t="str">
        <f>"201707"</f>
        <v>201707</v>
      </c>
      <c r="F2108" t="s">
        <v>8</v>
      </c>
    </row>
    <row r="2109" hidden="1" spans="2:6">
      <c r="B2109" t="str">
        <f t="shared" si="97"/>
        <v>42070203</v>
      </c>
      <c r="C2109" t="s">
        <v>6</v>
      </c>
      <c r="D2109" t="s">
        <v>28</v>
      </c>
      <c r="E2109" t="str">
        <f>"201701"</f>
        <v>201701</v>
      </c>
      <c r="F2109" t="s">
        <v>8</v>
      </c>
    </row>
    <row r="2110" hidden="1" spans="2:6">
      <c r="B2110" t="str">
        <f t="shared" si="97"/>
        <v>42070203</v>
      </c>
      <c r="C2110" t="s">
        <v>6</v>
      </c>
      <c r="D2110" t="s">
        <v>28</v>
      </c>
      <c r="E2110" t="str">
        <f>"201508"</f>
        <v>201508</v>
      </c>
      <c r="F2110" t="s">
        <v>8</v>
      </c>
    </row>
    <row r="2111" hidden="1" spans="2:6">
      <c r="B2111" t="str">
        <f t="shared" si="97"/>
        <v>42070203</v>
      </c>
      <c r="C2111" t="s">
        <v>6</v>
      </c>
      <c r="D2111" t="s">
        <v>28</v>
      </c>
      <c r="E2111" t="str">
        <f>"201512"</f>
        <v>201512</v>
      </c>
      <c r="F2111" t="s">
        <v>8</v>
      </c>
    </row>
    <row r="2112" hidden="1" spans="2:6">
      <c r="B2112" t="str">
        <f t="shared" si="97"/>
        <v>42070203</v>
      </c>
      <c r="C2112" t="s">
        <v>6</v>
      </c>
      <c r="D2112" t="s">
        <v>28</v>
      </c>
      <c r="E2112" t="str">
        <f>"201412"</f>
        <v>201412</v>
      </c>
      <c r="F2112" t="s">
        <v>8</v>
      </c>
    </row>
    <row r="2113" hidden="1" spans="2:6">
      <c r="B2113" t="str">
        <f t="shared" si="97"/>
        <v>42070203</v>
      </c>
      <c r="C2113" t="s">
        <v>6</v>
      </c>
      <c r="D2113" t="s">
        <v>28</v>
      </c>
      <c r="E2113" t="str">
        <f>"201409"</f>
        <v>201409</v>
      </c>
      <c r="F2113" t="s">
        <v>8</v>
      </c>
    </row>
    <row r="2114" hidden="1" spans="2:6">
      <c r="B2114" t="str">
        <f t="shared" si="97"/>
        <v>42070203</v>
      </c>
      <c r="C2114" t="s">
        <v>6</v>
      </c>
      <c r="D2114" t="s">
        <v>28</v>
      </c>
      <c r="E2114" t="str">
        <f>"201407"</f>
        <v>201407</v>
      </c>
      <c r="F2114" t="s">
        <v>8</v>
      </c>
    </row>
    <row r="2115" hidden="1" spans="2:6">
      <c r="B2115" t="str">
        <f t="shared" ref="B2115:B2178" si="100">"42070203"</f>
        <v>42070203</v>
      </c>
      <c r="C2115" t="s">
        <v>6</v>
      </c>
      <c r="D2115" t="s">
        <v>28</v>
      </c>
      <c r="E2115" t="str">
        <f>"201411"</f>
        <v>201411</v>
      </c>
      <c r="F2115" t="s">
        <v>8</v>
      </c>
    </row>
    <row r="2116" hidden="1" spans="2:6">
      <c r="B2116" t="str">
        <f t="shared" si="100"/>
        <v>42070203</v>
      </c>
      <c r="C2116" t="s">
        <v>6</v>
      </c>
      <c r="D2116" t="s">
        <v>28</v>
      </c>
      <c r="E2116" t="str">
        <f>"201407"</f>
        <v>201407</v>
      </c>
      <c r="F2116" t="s">
        <v>8</v>
      </c>
    </row>
    <row r="2117" hidden="1" spans="2:6">
      <c r="B2117" t="str">
        <f t="shared" si="100"/>
        <v>42070203</v>
      </c>
      <c r="C2117" t="s">
        <v>6</v>
      </c>
      <c r="D2117" t="s">
        <v>28</v>
      </c>
      <c r="E2117" t="str">
        <f>"201409"</f>
        <v>201409</v>
      </c>
      <c r="F2117" t="s">
        <v>8</v>
      </c>
    </row>
    <row r="2118" hidden="1" spans="2:6">
      <c r="B2118" t="str">
        <f t="shared" si="100"/>
        <v>42070203</v>
      </c>
      <c r="C2118" t="s">
        <v>6</v>
      </c>
      <c r="D2118" t="s">
        <v>28</v>
      </c>
      <c r="E2118" t="str">
        <f>"201511"</f>
        <v>201511</v>
      </c>
      <c r="F2118" t="s">
        <v>8</v>
      </c>
    </row>
    <row r="2119" hidden="1" spans="2:6">
      <c r="B2119" t="str">
        <f t="shared" si="100"/>
        <v>42070203</v>
      </c>
      <c r="C2119" t="s">
        <v>6</v>
      </c>
      <c r="D2119" t="s">
        <v>28</v>
      </c>
      <c r="E2119" t="str">
        <f>"201001"</f>
        <v>201001</v>
      </c>
      <c r="F2119" t="s">
        <v>37</v>
      </c>
    </row>
    <row r="2120" hidden="1" spans="2:6">
      <c r="B2120" t="str">
        <f t="shared" si="100"/>
        <v>42070203</v>
      </c>
      <c r="C2120" t="s">
        <v>6</v>
      </c>
      <c r="D2120" t="s">
        <v>29</v>
      </c>
      <c r="E2120" t="str">
        <f>"201504"</f>
        <v>201504</v>
      </c>
      <c r="F2120" t="s">
        <v>8</v>
      </c>
    </row>
    <row r="2121" hidden="1" spans="2:6">
      <c r="B2121" t="str">
        <f t="shared" si="100"/>
        <v>42070203</v>
      </c>
      <c r="C2121" t="s">
        <v>6</v>
      </c>
      <c r="D2121" t="s">
        <v>29</v>
      </c>
      <c r="E2121" t="str">
        <f>"201203"</f>
        <v>201203</v>
      </c>
      <c r="F2121" t="s">
        <v>8</v>
      </c>
    </row>
    <row r="2122" hidden="1" spans="2:6">
      <c r="B2122" t="str">
        <f t="shared" si="100"/>
        <v>42070203</v>
      </c>
      <c r="C2122" t="s">
        <v>6</v>
      </c>
      <c r="D2122" t="s">
        <v>29</v>
      </c>
      <c r="E2122" t="str">
        <f>"201211"</f>
        <v>201211</v>
      </c>
      <c r="F2122" t="s">
        <v>8</v>
      </c>
    </row>
    <row r="2123" hidden="1" spans="2:6">
      <c r="B2123" t="str">
        <f t="shared" si="100"/>
        <v>42070203</v>
      </c>
      <c r="C2123" t="s">
        <v>6</v>
      </c>
      <c r="D2123" t="s">
        <v>29</v>
      </c>
      <c r="E2123" t="str">
        <f>"201209"</f>
        <v>201209</v>
      </c>
      <c r="F2123" t="s">
        <v>8</v>
      </c>
    </row>
    <row r="2124" hidden="1" spans="2:6">
      <c r="B2124" t="str">
        <f t="shared" si="100"/>
        <v>42070203</v>
      </c>
      <c r="C2124" t="s">
        <v>6</v>
      </c>
      <c r="D2124" t="s">
        <v>29</v>
      </c>
      <c r="E2124" t="str">
        <f>"201010"</f>
        <v>201010</v>
      </c>
      <c r="F2124" t="s">
        <v>8</v>
      </c>
    </row>
    <row r="2125" hidden="1" spans="2:6">
      <c r="B2125" t="str">
        <f t="shared" si="100"/>
        <v>42070203</v>
      </c>
      <c r="C2125" t="s">
        <v>6</v>
      </c>
      <c r="D2125" t="s">
        <v>29</v>
      </c>
      <c r="E2125" t="str">
        <f>"201011"</f>
        <v>201011</v>
      </c>
      <c r="F2125" t="s">
        <v>8</v>
      </c>
    </row>
    <row r="2126" hidden="1" spans="2:6">
      <c r="B2126" t="str">
        <f t="shared" si="100"/>
        <v>42070203</v>
      </c>
      <c r="C2126" t="s">
        <v>6</v>
      </c>
      <c r="D2126" t="s">
        <v>29</v>
      </c>
      <c r="E2126" t="str">
        <f>"201006"</f>
        <v>201006</v>
      </c>
      <c r="F2126" t="s">
        <v>8</v>
      </c>
    </row>
    <row r="2127" hidden="1" spans="2:6">
      <c r="B2127" t="str">
        <f t="shared" si="100"/>
        <v>42070203</v>
      </c>
      <c r="C2127" t="s">
        <v>6</v>
      </c>
      <c r="D2127" t="s">
        <v>29</v>
      </c>
      <c r="E2127" t="str">
        <f>"201112"</f>
        <v>201112</v>
      </c>
      <c r="F2127" t="s">
        <v>8</v>
      </c>
    </row>
    <row r="2128" hidden="1" spans="2:6">
      <c r="B2128" t="str">
        <f t="shared" si="100"/>
        <v>42070203</v>
      </c>
      <c r="C2128" t="s">
        <v>6</v>
      </c>
      <c r="D2128" t="s">
        <v>29</v>
      </c>
      <c r="E2128" t="str">
        <f t="shared" ref="E2128:E2137" si="101">"201001"</f>
        <v>201001</v>
      </c>
      <c r="F2128" t="s">
        <v>8</v>
      </c>
    </row>
    <row r="2129" hidden="1" spans="2:6">
      <c r="B2129" t="str">
        <f t="shared" si="100"/>
        <v>42070203</v>
      </c>
      <c r="C2129" t="s">
        <v>6</v>
      </c>
      <c r="D2129" t="s">
        <v>29</v>
      </c>
      <c r="E2129" t="str">
        <f t="shared" si="101"/>
        <v>201001</v>
      </c>
      <c r="F2129" t="s">
        <v>8</v>
      </c>
    </row>
    <row r="2130" hidden="1" spans="2:6">
      <c r="B2130" t="str">
        <f t="shared" si="100"/>
        <v>42070203</v>
      </c>
      <c r="C2130" t="s">
        <v>6</v>
      </c>
      <c r="D2130" t="s">
        <v>29</v>
      </c>
      <c r="E2130" t="str">
        <f t="shared" si="101"/>
        <v>201001</v>
      </c>
      <c r="F2130" t="s">
        <v>8</v>
      </c>
    </row>
    <row r="2131" hidden="1" spans="2:6">
      <c r="B2131" t="str">
        <f t="shared" si="100"/>
        <v>42070203</v>
      </c>
      <c r="C2131" t="s">
        <v>6</v>
      </c>
      <c r="D2131" t="s">
        <v>29</v>
      </c>
      <c r="E2131" t="str">
        <f t="shared" si="101"/>
        <v>201001</v>
      </c>
      <c r="F2131" t="s">
        <v>8</v>
      </c>
    </row>
    <row r="2132" hidden="1" spans="2:6">
      <c r="B2132" t="str">
        <f t="shared" si="100"/>
        <v>42070203</v>
      </c>
      <c r="C2132" t="s">
        <v>6</v>
      </c>
      <c r="D2132" t="s">
        <v>29</v>
      </c>
      <c r="E2132" t="str">
        <f t="shared" si="101"/>
        <v>201001</v>
      </c>
      <c r="F2132" t="s">
        <v>8</v>
      </c>
    </row>
    <row r="2133" hidden="1" spans="2:6">
      <c r="B2133" t="str">
        <f t="shared" si="100"/>
        <v>42070203</v>
      </c>
      <c r="C2133" t="s">
        <v>6</v>
      </c>
      <c r="D2133" t="s">
        <v>29</v>
      </c>
      <c r="E2133" t="str">
        <f t="shared" si="101"/>
        <v>201001</v>
      </c>
      <c r="F2133" t="s">
        <v>8</v>
      </c>
    </row>
    <row r="2134" hidden="1" spans="2:6">
      <c r="B2134" t="str">
        <f t="shared" si="100"/>
        <v>42070203</v>
      </c>
      <c r="C2134" t="s">
        <v>6</v>
      </c>
      <c r="D2134" t="s">
        <v>29</v>
      </c>
      <c r="E2134" t="str">
        <f t="shared" si="101"/>
        <v>201001</v>
      </c>
      <c r="F2134" t="s">
        <v>8</v>
      </c>
    </row>
    <row r="2135" hidden="1" spans="2:6">
      <c r="B2135" t="str">
        <f t="shared" si="100"/>
        <v>42070203</v>
      </c>
      <c r="C2135" t="s">
        <v>6</v>
      </c>
      <c r="D2135" t="s">
        <v>29</v>
      </c>
      <c r="E2135" t="str">
        <f t="shared" si="101"/>
        <v>201001</v>
      </c>
      <c r="F2135" t="s">
        <v>8</v>
      </c>
    </row>
    <row r="2136" hidden="1" spans="2:6">
      <c r="B2136" t="str">
        <f t="shared" si="100"/>
        <v>42070203</v>
      </c>
      <c r="C2136" t="s">
        <v>6</v>
      </c>
      <c r="D2136" t="s">
        <v>29</v>
      </c>
      <c r="E2136" t="str">
        <f t="shared" si="101"/>
        <v>201001</v>
      </c>
      <c r="F2136" t="s">
        <v>8</v>
      </c>
    </row>
    <row r="2137" hidden="1" spans="2:6">
      <c r="B2137" t="str">
        <f t="shared" si="100"/>
        <v>42070203</v>
      </c>
      <c r="C2137" t="s">
        <v>6</v>
      </c>
      <c r="D2137" t="s">
        <v>29</v>
      </c>
      <c r="E2137" t="str">
        <f t="shared" si="101"/>
        <v>201001</v>
      </c>
      <c r="F2137" t="s">
        <v>8</v>
      </c>
    </row>
    <row r="2138" hidden="1" spans="2:6">
      <c r="B2138" t="str">
        <f t="shared" si="100"/>
        <v>42070203</v>
      </c>
      <c r="C2138" t="s">
        <v>6</v>
      </c>
      <c r="D2138" t="s">
        <v>29</v>
      </c>
      <c r="E2138" t="str">
        <f>"202111"</f>
        <v>202111</v>
      </c>
      <c r="F2138" t="s">
        <v>8</v>
      </c>
    </row>
    <row r="2139" hidden="1" spans="2:6">
      <c r="B2139" t="str">
        <f t="shared" si="100"/>
        <v>42070203</v>
      </c>
      <c r="C2139" t="s">
        <v>6</v>
      </c>
      <c r="D2139" t="s">
        <v>29</v>
      </c>
      <c r="E2139" t="str">
        <f>"202206"</f>
        <v>202206</v>
      </c>
      <c r="F2139" t="s">
        <v>8</v>
      </c>
    </row>
    <row r="2140" hidden="1" spans="2:6">
      <c r="B2140" t="str">
        <f t="shared" si="100"/>
        <v>42070203</v>
      </c>
      <c r="C2140" t="s">
        <v>6</v>
      </c>
      <c r="D2140" t="s">
        <v>29</v>
      </c>
      <c r="E2140" t="str">
        <f>"202107"</f>
        <v>202107</v>
      </c>
      <c r="F2140" t="s">
        <v>8</v>
      </c>
    </row>
    <row r="2141" hidden="1" spans="2:6">
      <c r="B2141" t="str">
        <f t="shared" si="100"/>
        <v>42070203</v>
      </c>
      <c r="C2141" t="s">
        <v>6</v>
      </c>
      <c r="D2141" t="s">
        <v>29</v>
      </c>
      <c r="E2141" t="str">
        <f>"202108"</f>
        <v>202108</v>
      </c>
      <c r="F2141" t="s">
        <v>8</v>
      </c>
    </row>
    <row r="2142" hidden="1" spans="2:6">
      <c r="B2142" t="str">
        <f t="shared" si="100"/>
        <v>42070203</v>
      </c>
      <c r="C2142" t="s">
        <v>6</v>
      </c>
      <c r="D2142" t="s">
        <v>29</v>
      </c>
      <c r="E2142" t="str">
        <f>"202104"</f>
        <v>202104</v>
      </c>
      <c r="F2142" t="s">
        <v>8</v>
      </c>
    </row>
    <row r="2143" hidden="1" spans="2:6">
      <c r="B2143" t="str">
        <f t="shared" si="100"/>
        <v>42070203</v>
      </c>
      <c r="C2143" t="s">
        <v>6</v>
      </c>
      <c r="D2143" t="s">
        <v>29</v>
      </c>
      <c r="E2143" t="str">
        <f>"202012"</f>
        <v>202012</v>
      </c>
      <c r="F2143" t="s">
        <v>8</v>
      </c>
    </row>
    <row r="2144" hidden="1" spans="2:6">
      <c r="B2144" t="str">
        <f t="shared" si="100"/>
        <v>42070203</v>
      </c>
      <c r="C2144" t="s">
        <v>6</v>
      </c>
      <c r="D2144" t="s">
        <v>29</v>
      </c>
      <c r="E2144" t="str">
        <f>"201808"</f>
        <v>201808</v>
      </c>
      <c r="F2144" t="s">
        <v>8</v>
      </c>
    </row>
    <row r="2145" hidden="1" spans="2:6">
      <c r="B2145" t="str">
        <f t="shared" si="100"/>
        <v>42070203</v>
      </c>
      <c r="C2145" t="s">
        <v>6</v>
      </c>
      <c r="D2145" t="s">
        <v>29</v>
      </c>
      <c r="E2145" t="str">
        <f>"201812"</f>
        <v>201812</v>
      </c>
      <c r="F2145" t="s">
        <v>8</v>
      </c>
    </row>
    <row r="2146" hidden="1" spans="2:6">
      <c r="B2146" t="str">
        <f t="shared" si="100"/>
        <v>42070203</v>
      </c>
      <c r="C2146" t="s">
        <v>6</v>
      </c>
      <c r="D2146" t="s">
        <v>29</v>
      </c>
      <c r="E2146" t="str">
        <f>"201711"</f>
        <v>201711</v>
      </c>
      <c r="F2146" t="s">
        <v>8</v>
      </c>
    </row>
    <row r="2147" hidden="1" spans="2:6">
      <c r="B2147" t="str">
        <f t="shared" si="100"/>
        <v>42070203</v>
      </c>
      <c r="C2147" t="s">
        <v>6</v>
      </c>
      <c r="D2147" t="s">
        <v>29</v>
      </c>
      <c r="E2147" t="str">
        <f>"201802"</f>
        <v>201802</v>
      </c>
      <c r="F2147" t="s">
        <v>8</v>
      </c>
    </row>
    <row r="2148" hidden="1" spans="2:6">
      <c r="B2148" t="str">
        <f t="shared" si="100"/>
        <v>42070203</v>
      </c>
      <c r="C2148" t="s">
        <v>6</v>
      </c>
      <c r="D2148" t="s">
        <v>29</v>
      </c>
      <c r="E2148" t="str">
        <f>"201709"</f>
        <v>201709</v>
      </c>
      <c r="F2148" t="s">
        <v>8</v>
      </c>
    </row>
    <row r="2149" hidden="1" spans="2:6">
      <c r="B2149" t="str">
        <f t="shared" si="100"/>
        <v>42070203</v>
      </c>
      <c r="C2149" t="s">
        <v>6</v>
      </c>
      <c r="D2149" t="s">
        <v>29</v>
      </c>
      <c r="E2149" t="str">
        <f>"201608"</f>
        <v>201608</v>
      </c>
      <c r="F2149" t="s">
        <v>8</v>
      </c>
    </row>
    <row r="2150" hidden="1" spans="2:6">
      <c r="B2150" t="str">
        <f t="shared" si="100"/>
        <v>42070203</v>
      </c>
      <c r="C2150" t="s">
        <v>6</v>
      </c>
      <c r="D2150" t="s">
        <v>29</v>
      </c>
      <c r="E2150" t="str">
        <f>"201610"</f>
        <v>201610</v>
      </c>
      <c r="F2150" t="s">
        <v>8</v>
      </c>
    </row>
    <row r="2151" hidden="1" spans="2:6">
      <c r="B2151" t="str">
        <f t="shared" si="100"/>
        <v>42070203</v>
      </c>
      <c r="C2151" t="s">
        <v>6</v>
      </c>
      <c r="D2151" t="s">
        <v>29</v>
      </c>
      <c r="E2151" t="str">
        <f>"201701"</f>
        <v>201701</v>
      </c>
      <c r="F2151" t="s">
        <v>8</v>
      </c>
    </row>
    <row r="2152" hidden="1" spans="2:6">
      <c r="B2152" t="str">
        <f t="shared" si="100"/>
        <v>42070203</v>
      </c>
      <c r="C2152" t="s">
        <v>6</v>
      </c>
      <c r="D2152" t="s">
        <v>29</v>
      </c>
      <c r="E2152" t="str">
        <f>"201510"</f>
        <v>201510</v>
      </c>
      <c r="F2152" t="s">
        <v>8</v>
      </c>
    </row>
    <row r="2153" hidden="1" spans="2:6">
      <c r="B2153" t="str">
        <f t="shared" si="100"/>
        <v>42070203</v>
      </c>
      <c r="C2153" t="s">
        <v>6</v>
      </c>
      <c r="D2153" t="s">
        <v>29</v>
      </c>
      <c r="E2153" t="str">
        <f>"201508"</f>
        <v>201508</v>
      </c>
      <c r="F2153" t="s">
        <v>8</v>
      </c>
    </row>
    <row r="2154" hidden="1" spans="2:6">
      <c r="B2154" t="str">
        <f t="shared" si="100"/>
        <v>42070203</v>
      </c>
      <c r="C2154" t="s">
        <v>6</v>
      </c>
      <c r="D2154" t="s">
        <v>29</v>
      </c>
      <c r="E2154" t="str">
        <f>"201405"</f>
        <v>201405</v>
      </c>
      <c r="F2154" t="s">
        <v>8</v>
      </c>
    </row>
    <row r="2155" hidden="1" spans="2:6">
      <c r="B2155" t="str">
        <f t="shared" si="100"/>
        <v>42070203</v>
      </c>
      <c r="C2155" t="s">
        <v>6</v>
      </c>
      <c r="D2155" t="s">
        <v>29</v>
      </c>
      <c r="E2155" t="str">
        <f>"201411"</f>
        <v>201411</v>
      </c>
      <c r="F2155" t="s">
        <v>8</v>
      </c>
    </row>
    <row r="2156" hidden="1" spans="2:6">
      <c r="B2156" t="str">
        <f t="shared" si="100"/>
        <v>42070203</v>
      </c>
      <c r="C2156" t="s">
        <v>6</v>
      </c>
      <c r="D2156" t="s">
        <v>29</v>
      </c>
      <c r="E2156" t="str">
        <f>"201409"</f>
        <v>201409</v>
      </c>
      <c r="F2156" t="s">
        <v>8</v>
      </c>
    </row>
    <row r="2157" hidden="1" spans="2:6">
      <c r="B2157" t="str">
        <f t="shared" si="100"/>
        <v>42070203</v>
      </c>
      <c r="C2157" t="s">
        <v>6</v>
      </c>
      <c r="D2157" t="s">
        <v>29</v>
      </c>
      <c r="E2157" t="str">
        <f>"201412"</f>
        <v>201412</v>
      </c>
      <c r="F2157" t="s">
        <v>8</v>
      </c>
    </row>
    <row r="2158" hidden="1" spans="2:6">
      <c r="B2158" t="str">
        <f t="shared" si="100"/>
        <v>42070203</v>
      </c>
      <c r="C2158" t="s">
        <v>6</v>
      </c>
      <c r="D2158" t="s">
        <v>30</v>
      </c>
      <c r="E2158" t="str">
        <f>"201504"</f>
        <v>201504</v>
      </c>
      <c r="F2158" t="s">
        <v>8</v>
      </c>
    </row>
    <row r="2159" hidden="1" spans="2:6">
      <c r="B2159" t="str">
        <f t="shared" si="100"/>
        <v>42070203</v>
      </c>
      <c r="C2159" t="s">
        <v>6</v>
      </c>
      <c r="D2159" t="s">
        <v>30</v>
      </c>
      <c r="E2159" t="str">
        <f>"201407"</f>
        <v>201407</v>
      </c>
      <c r="F2159" t="s">
        <v>8</v>
      </c>
    </row>
    <row r="2160" hidden="1" spans="2:6">
      <c r="B2160" t="str">
        <f t="shared" si="100"/>
        <v>42070203</v>
      </c>
      <c r="C2160" t="s">
        <v>6</v>
      </c>
      <c r="D2160" t="s">
        <v>30</v>
      </c>
      <c r="E2160" t="str">
        <f>"201501"</f>
        <v>201501</v>
      </c>
      <c r="F2160" t="s">
        <v>8</v>
      </c>
    </row>
    <row r="2161" hidden="1" spans="2:6">
      <c r="B2161" t="str">
        <f t="shared" si="100"/>
        <v>42070203</v>
      </c>
      <c r="C2161" t="s">
        <v>6</v>
      </c>
      <c r="D2161" t="s">
        <v>30</v>
      </c>
      <c r="E2161" t="str">
        <f>"201209"</f>
        <v>201209</v>
      </c>
      <c r="F2161" t="s">
        <v>8</v>
      </c>
    </row>
    <row r="2162" hidden="1" spans="2:6">
      <c r="B2162" t="str">
        <f t="shared" si="100"/>
        <v>42070203</v>
      </c>
      <c r="C2162" t="s">
        <v>6</v>
      </c>
      <c r="D2162" t="s">
        <v>30</v>
      </c>
      <c r="E2162" t="str">
        <f>"201303"</f>
        <v>201303</v>
      </c>
      <c r="F2162" t="s">
        <v>8</v>
      </c>
    </row>
    <row r="2163" hidden="1" spans="2:6">
      <c r="B2163" t="str">
        <f t="shared" si="100"/>
        <v>42070203</v>
      </c>
      <c r="C2163" t="s">
        <v>6</v>
      </c>
      <c r="D2163" t="s">
        <v>30</v>
      </c>
      <c r="E2163" t="str">
        <f>"201401"</f>
        <v>201401</v>
      </c>
      <c r="F2163" t="s">
        <v>8</v>
      </c>
    </row>
    <row r="2164" hidden="1" spans="2:6">
      <c r="B2164" t="str">
        <f t="shared" si="100"/>
        <v>42070203</v>
      </c>
      <c r="C2164" t="s">
        <v>6</v>
      </c>
      <c r="D2164" t="s">
        <v>30</v>
      </c>
      <c r="E2164" t="str">
        <f>"201312"</f>
        <v>201312</v>
      </c>
      <c r="F2164" t="s">
        <v>8</v>
      </c>
    </row>
    <row r="2165" hidden="1" spans="2:6">
      <c r="B2165" t="str">
        <f t="shared" si="100"/>
        <v>42070203</v>
      </c>
      <c r="C2165" t="s">
        <v>6</v>
      </c>
      <c r="D2165" t="s">
        <v>30</v>
      </c>
      <c r="E2165" t="str">
        <f>"201309"</f>
        <v>201309</v>
      </c>
      <c r="F2165" t="s">
        <v>8</v>
      </c>
    </row>
    <row r="2166" hidden="1" spans="2:6">
      <c r="B2166" t="str">
        <f t="shared" si="100"/>
        <v>42070203</v>
      </c>
      <c r="C2166" t="s">
        <v>6</v>
      </c>
      <c r="D2166" t="s">
        <v>30</v>
      </c>
      <c r="E2166" t="str">
        <f>"201008"</f>
        <v>201008</v>
      </c>
      <c r="F2166" t="s">
        <v>8</v>
      </c>
    </row>
    <row r="2167" hidden="1" spans="2:6">
      <c r="B2167" t="str">
        <f t="shared" si="100"/>
        <v>42070203</v>
      </c>
      <c r="C2167" t="s">
        <v>6</v>
      </c>
      <c r="D2167" t="s">
        <v>30</v>
      </c>
      <c r="E2167" t="str">
        <f>"201110"</f>
        <v>201110</v>
      </c>
      <c r="F2167" t="s">
        <v>8</v>
      </c>
    </row>
    <row r="2168" hidden="1" spans="2:6">
      <c r="B2168" t="str">
        <f t="shared" si="100"/>
        <v>42070203</v>
      </c>
      <c r="C2168" t="s">
        <v>6</v>
      </c>
      <c r="D2168" t="s">
        <v>30</v>
      </c>
      <c r="E2168" t="str">
        <f t="shared" ref="E2168:E2181" si="102">"201001"</f>
        <v>201001</v>
      </c>
      <c r="F2168" t="s">
        <v>8</v>
      </c>
    </row>
    <row r="2169" hidden="1" spans="2:6">
      <c r="B2169" t="str">
        <f t="shared" si="100"/>
        <v>42070203</v>
      </c>
      <c r="C2169" t="s">
        <v>6</v>
      </c>
      <c r="D2169" t="s">
        <v>30</v>
      </c>
      <c r="E2169" t="str">
        <f t="shared" si="102"/>
        <v>201001</v>
      </c>
      <c r="F2169" t="s">
        <v>8</v>
      </c>
    </row>
    <row r="2170" hidden="1" spans="2:6">
      <c r="B2170" t="str">
        <f t="shared" si="100"/>
        <v>42070203</v>
      </c>
      <c r="C2170" t="s">
        <v>6</v>
      </c>
      <c r="D2170" t="s">
        <v>30</v>
      </c>
      <c r="E2170" t="str">
        <f t="shared" si="102"/>
        <v>201001</v>
      </c>
      <c r="F2170" t="s">
        <v>8</v>
      </c>
    </row>
    <row r="2171" hidden="1" spans="2:6">
      <c r="B2171" t="str">
        <f t="shared" si="100"/>
        <v>42070203</v>
      </c>
      <c r="C2171" t="s">
        <v>6</v>
      </c>
      <c r="D2171" t="s">
        <v>30</v>
      </c>
      <c r="E2171" t="str">
        <f t="shared" si="102"/>
        <v>201001</v>
      </c>
      <c r="F2171" t="s">
        <v>8</v>
      </c>
    </row>
    <row r="2172" hidden="1" spans="2:6">
      <c r="B2172" t="str">
        <f t="shared" si="100"/>
        <v>42070203</v>
      </c>
      <c r="C2172" t="s">
        <v>6</v>
      </c>
      <c r="D2172" t="s">
        <v>30</v>
      </c>
      <c r="E2172" t="str">
        <f t="shared" si="102"/>
        <v>201001</v>
      </c>
      <c r="F2172" t="s">
        <v>8</v>
      </c>
    </row>
    <row r="2173" hidden="1" spans="2:6">
      <c r="B2173" t="str">
        <f t="shared" si="100"/>
        <v>42070203</v>
      </c>
      <c r="C2173" t="s">
        <v>6</v>
      </c>
      <c r="D2173" t="s">
        <v>30</v>
      </c>
      <c r="E2173" t="str">
        <f t="shared" si="102"/>
        <v>201001</v>
      </c>
      <c r="F2173" t="s">
        <v>8</v>
      </c>
    </row>
    <row r="2174" hidden="1" spans="2:6">
      <c r="B2174" t="str">
        <f t="shared" si="100"/>
        <v>42070203</v>
      </c>
      <c r="C2174" t="s">
        <v>6</v>
      </c>
      <c r="D2174" t="s">
        <v>30</v>
      </c>
      <c r="E2174" t="str">
        <f t="shared" si="102"/>
        <v>201001</v>
      </c>
      <c r="F2174" t="s">
        <v>8</v>
      </c>
    </row>
    <row r="2175" hidden="1" spans="2:6">
      <c r="B2175" t="str">
        <f t="shared" si="100"/>
        <v>42070203</v>
      </c>
      <c r="C2175" t="s">
        <v>6</v>
      </c>
      <c r="D2175" t="s">
        <v>30</v>
      </c>
      <c r="E2175" t="str">
        <f t="shared" si="102"/>
        <v>201001</v>
      </c>
      <c r="F2175" t="s">
        <v>8</v>
      </c>
    </row>
    <row r="2176" hidden="1" spans="2:6">
      <c r="B2176" t="str">
        <f t="shared" si="100"/>
        <v>42070203</v>
      </c>
      <c r="C2176" t="s">
        <v>6</v>
      </c>
      <c r="D2176" t="s">
        <v>30</v>
      </c>
      <c r="E2176" t="str">
        <f t="shared" si="102"/>
        <v>201001</v>
      </c>
      <c r="F2176" t="s">
        <v>8</v>
      </c>
    </row>
    <row r="2177" hidden="1" spans="2:6">
      <c r="B2177" t="str">
        <f t="shared" si="100"/>
        <v>42070203</v>
      </c>
      <c r="C2177" t="s">
        <v>6</v>
      </c>
      <c r="D2177" t="s">
        <v>30</v>
      </c>
      <c r="E2177" t="str">
        <f t="shared" si="102"/>
        <v>201001</v>
      </c>
      <c r="F2177" t="s">
        <v>8</v>
      </c>
    </row>
    <row r="2178" hidden="1" spans="2:6">
      <c r="B2178" t="str">
        <f t="shared" si="100"/>
        <v>42070203</v>
      </c>
      <c r="C2178" t="s">
        <v>6</v>
      </c>
      <c r="D2178" t="s">
        <v>30</v>
      </c>
      <c r="E2178" t="str">
        <f t="shared" si="102"/>
        <v>201001</v>
      </c>
      <c r="F2178" t="s">
        <v>8</v>
      </c>
    </row>
    <row r="2179" hidden="1" spans="2:6">
      <c r="B2179" t="str">
        <f t="shared" ref="B2179:B2242" si="103">"42070203"</f>
        <v>42070203</v>
      </c>
      <c r="C2179" t="s">
        <v>6</v>
      </c>
      <c r="D2179" t="s">
        <v>30</v>
      </c>
      <c r="E2179" t="str">
        <f t="shared" si="102"/>
        <v>201001</v>
      </c>
      <c r="F2179" t="s">
        <v>8</v>
      </c>
    </row>
    <row r="2180" hidden="1" spans="2:6">
      <c r="B2180" t="str">
        <f t="shared" si="103"/>
        <v>42070203</v>
      </c>
      <c r="C2180" t="s">
        <v>6</v>
      </c>
      <c r="D2180" t="s">
        <v>30</v>
      </c>
      <c r="E2180" t="str">
        <f t="shared" si="102"/>
        <v>201001</v>
      </c>
      <c r="F2180" t="s">
        <v>8</v>
      </c>
    </row>
    <row r="2181" hidden="1" spans="2:6">
      <c r="B2181" t="str">
        <f t="shared" si="103"/>
        <v>42070203</v>
      </c>
      <c r="C2181" t="s">
        <v>6</v>
      </c>
      <c r="D2181" t="s">
        <v>30</v>
      </c>
      <c r="E2181" t="str">
        <f t="shared" si="102"/>
        <v>201001</v>
      </c>
      <c r="F2181" t="s">
        <v>8</v>
      </c>
    </row>
    <row r="2182" hidden="1" spans="2:6">
      <c r="B2182" t="str">
        <f t="shared" si="103"/>
        <v>42070203</v>
      </c>
      <c r="C2182" t="s">
        <v>6</v>
      </c>
      <c r="D2182" t="s">
        <v>30</v>
      </c>
      <c r="E2182" t="str">
        <f>"202303"</f>
        <v>202303</v>
      </c>
      <c r="F2182" t="s">
        <v>8</v>
      </c>
    </row>
    <row r="2183" hidden="1" spans="2:6">
      <c r="B2183" t="str">
        <f t="shared" si="103"/>
        <v>42070203</v>
      </c>
      <c r="C2183" t="s">
        <v>6</v>
      </c>
      <c r="D2183" t="s">
        <v>30</v>
      </c>
      <c r="E2183" t="str">
        <f>"202305"</f>
        <v>202305</v>
      </c>
      <c r="F2183" t="s">
        <v>8</v>
      </c>
    </row>
    <row r="2184" hidden="1" spans="2:6">
      <c r="B2184" t="str">
        <f t="shared" si="103"/>
        <v>42070203</v>
      </c>
      <c r="C2184" t="s">
        <v>6</v>
      </c>
      <c r="D2184" t="s">
        <v>30</v>
      </c>
      <c r="E2184" t="str">
        <f>"202212"</f>
        <v>202212</v>
      </c>
      <c r="F2184" t="s">
        <v>8</v>
      </c>
    </row>
    <row r="2185" hidden="1" spans="2:6">
      <c r="B2185" t="str">
        <f t="shared" si="103"/>
        <v>42070203</v>
      </c>
      <c r="C2185" t="s">
        <v>6</v>
      </c>
      <c r="D2185" t="s">
        <v>30</v>
      </c>
      <c r="E2185" t="str">
        <f>"202109"</f>
        <v>202109</v>
      </c>
      <c r="F2185" t="s">
        <v>8</v>
      </c>
    </row>
    <row r="2186" hidden="1" spans="2:6">
      <c r="B2186" t="str">
        <f t="shared" si="103"/>
        <v>42070203</v>
      </c>
      <c r="C2186" t="s">
        <v>6</v>
      </c>
      <c r="D2186" t="s">
        <v>30</v>
      </c>
      <c r="E2186" t="str">
        <f>"202108"</f>
        <v>202108</v>
      </c>
      <c r="F2186" t="s">
        <v>8</v>
      </c>
    </row>
    <row r="2187" hidden="1" spans="2:6">
      <c r="B2187" t="str">
        <f t="shared" si="103"/>
        <v>42070203</v>
      </c>
      <c r="C2187" t="s">
        <v>6</v>
      </c>
      <c r="D2187" t="s">
        <v>30</v>
      </c>
      <c r="E2187" t="str">
        <f>"202108"</f>
        <v>202108</v>
      </c>
      <c r="F2187" t="s">
        <v>8</v>
      </c>
    </row>
    <row r="2188" hidden="1" spans="2:6">
      <c r="B2188" t="str">
        <f t="shared" si="103"/>
        <v>42070203</v>
      </c>
      <c r="C2188" t="s">
        <v>6</v>
      </c>
      <c r="D2188" t="s">
        <v>30</v>
      </c>
      <c r="E2188" t="str">
        <f>"202107"</f>
        <v>202107</v>
      </c>
      <c r="F2188" t="s">
        <v>8</v>
      </c>
    </row>
    <row r="2189" hidden="1" spans="2:6">
      <c r="B2189" t="str">
        <f t="shared" si="103"/>
        <v>42070203</v>
      </c>
      <c r="C2189" t="s">
        <v>6</v>
      </c>
      <c r="D2189" t="s">
        <v>30</v>
      </c>
      <c r="E2189" t="str">
        <f>"202107"</f>
        <v>202107</v>
      </c>
      <c r="F2189" t="s">
        <v>8</v>
      </c>
    </row>
    <row r="2190" hidden="1" spans="2:6">
      <c r="B2190" t="str">
        <f t="shared" si="103"/>
        <v>42070203</v>
      </c>
      <c r="C2190" t="s">
        <v>6</v>
      </c>
      <c r="D2190" t="s">
        <v>30</v>
      </c>
      <c r="E2190" t="str">
        <f>"201102"</f>
        <v>201102</v>
      </c>
      <c r="F2190" t="s">
        <v>8</v>
      </c>
    </row>
    <row r="2191" hidden="1" spans="2:6">
      <c r="B2191" t="str">
        <f t="shared" si="103"/>
        <v>42070203</v>
      </c>
      <c r="C2191" t="s">
        <v>6</v>
      </c>
      <c r="D2191" t="s">
        <v>30</v>
      </c>
      <c r="E2191" t="str">
        <f>"202010"</f>
        <v>202010</v>
      </c>
      <c r="F2191" t="s">
        <v>8</v>
      </c>
    </row>
    <row r="2192" hidden="1" spans="2:6">
      <c r="B2192" t="str">
        <f t="shared" si="103"/>
        <v>42070203</v>
      </c>
      <c r="C2192" t="s">
        <v>6</v>
      </c>
      <c r="D2192" t="s">
        <v>30</v>
      </c>
      <c r="E2192" t="str">
        <f>"201810"</f>
        <v>201810</v>
      </c>
      <c r="F2192" t="s">
        <v>8</v>
      </c>
    </row>
    <row r="2193" hidden="1" spans="2:6">
      <c r="B2193" t="str">
        <f t="shared" si="103"/>
        <v>42070203</v>
      </c>
      <c r="C2193" t="s">
        <v>6</v>
      </c>
      <c r="D2193" t="s">
        <v>30</v>
      </c>
      <c r="E2193" t="str">
        <f>"201807"</f>
        <v>201807</v>
      </c>
      <c r="F2193" t="s">
        <v>8</v>
      </c>
    </row>
    <row r="2194" hidden="1" spans="2:6">
      <c r="B2194" t="str">
        <f t="shared" si="103"/>
        <v>42070203</v>
      </c>
      <c r="C2194" t="s">
        <v>6</v>
      </c>
      <c r="D2194" t="s">
        <v>30</v>
      </c>
      <c r="E2194" t="str">
        <f>"201809"</f>
        <v>201809</v>
      </c>
      <c r="F2194" t="s">
        <v>8</v>
      </c>
    </row>
    <row r="2195" hidden="1" spans="2:6">
      <c r="B2195" t="str">
        <f t="shared" si="103"/>
        <v>42070203</v>
      </c>
      <c r="C2195" t="s">
        <v>6</v>
      </c>
      <c r="D2195" t="s">
        <v>30</v>
      </c>
      <c r="E2195" t="str">
        <f>"201809"</f>
        <v>201809</v>
      </c>
      <c r="F2195" t="s">
        <v>8</v>
      </c>
    </row>
    <row r="2196" hidden="1" spans="2:6">
      <c r="B2196" t="str">
        <f t="shared" si="103"/>
        <v>42070203</v>
      </c>
      <c r="C2196" t="s">
        <v>6</v>
      </c>
      <c r="D2196" t="s">
        <v>30</v>
      </c>
      <c r="E2196" t="str">
        <f>"201709"</f>
        <v>201709</v>
      </c>
      <c r="F2196" t="s">
        <v>8</v>
      </c>
    </row>
    <row r="2197" hidden="1" spans="2:6">
      <c r="B2197" t="str">
        <f t="shared" si="103"/>
        <v>42070203</v>
      </c>
      <c r="C2197" t="s">
        <v>6</v>
      </c>
      <c r="D2197" t="s">
        <v>30</v>
      </c>
      <c r="E2197" t="str">
        <f>"201706"</f>
        <v>201706</v>
      </c>
      <c r="F2197" t="s">
        <v>8</v>
      </c>
    </row>
    <row r="2198" hidden="1" spans="2:6">
      <c r="B2198" t="str">
        <f t="shared" si="103"/>
        <v>42070203</v>
      </c>
      <c r="C2198" t="s">
        <v>6</v>
      </c>
      <c r="D2198" t="s">
        <v>30</v>
      </c>
      <c r="E2198" t="str">
        <f>"201604"</f>
        <v>201604</v>
      </c>
      <c r="F2198" t="s">
        <v>8</v>
      </c>
    </row>
    <row r="2199" hidden="1" spans="2:6">
      <c r="B2199" t="str">
        <f t="shared" si="103"/>
        <v>42070203</v>
      </c>
      <c r="C2199" t="s">
        <v>6</v>
      </c>
      <c r="D2199" t="s">
        <v>30</v>
      </c>
      <c r="E2199" t="str">
        <f>"201508"</f>
        <v>201508</v>
      </c>
      <c r="F2199" t="s">
        <v>8</v>
      </c>
    </row>
    <row r="2200" hidden="1" spans="2:6">
      <c r="B2200" t="str">
        <f t="shared" si="103"/>
        <v>42070203</v>
      </c>
      <c r="C2200" t="s">
        <v>6</v>
      </c>
      <c r="D2200" t="s">
        <v>30</v>
      </c>
      <c r="E2200" t="str">
        <f>"201408"</f>
        <v>201408</v>
      </c>
      <c r="F2200" t="s">
        <v>8</v>
      </c>
    </row>
    <row r="2201" hidden="1" spans="2:6">
      <c r="B2201" t="str">
        <f t="shared" si="103"/>
        <v>42070203</v>
      </c>
      <c r="C2201" t="s">
        <v>6</v>
      </c>
      <c r="D2201" t="s">
        <v>31</v>
      </c>
      <c r="E2201" t="str">
        <f>"201504"</f>
        <v>201504</v>
      </c>
      <c r="F2201" t="s">
        <v>8</v>
      </c>
    </row>
    <row r="2202" hidden="1" spans="2:6">
      <c r="B2202" t="str">
        <f t="shared" si="103"/>
        <v>42070203</v>
      </c>
      <c r="C2202" t="s">
        <v>6</v>
      </c>
      <c r="D2202" t="s">
        <v>31</v>
      </c>
      <c r="E2202" t="str">
        <f>"201310"</f>
        <v>201310</v>
      </c>
      <c r="F2202" t="s">
        <v>8</v>
      </c>
    </row>
    <row r="2203" hidden="1" spans="2:6">
      <c r="B2203" t="str">
        <f t="shared" si="103"/>
        <v>42070203</v>
      </c>
      <c r="C2203" t="s">
        <v>6</v>
      </c>
      <c r="D2203" t="s">
        <v>31</v>
      </c>
      <c r="E2203" t="str">
        <f>"201309"</f>
        <v>201309</v>
      </c>
      <c r="F2203" t="s">
        <v>8</v>
      </c>
    </row>
    <row r="2204" hidden="1" spans="2:6">
      <c r="B2204" t="str">
        <f t="shared" si="103"/>
        <v>42070203</v>
      </c>
      <c r="C2204" t="s">
        <v>6</v>
      </c>
      <c r="D2204" t="s">
        <v>31</v>
      </c>
      <c r="E2204" t="str">
        <f>"201007"</f>
        <v>201007</v>
      </c>
      <c r="F2204" t="s">
        <v>8</v>
      </c>
    </row>
    <row r="2205" hidden="1" spans="2:6">
      <c r="B2205" t="str">
        <f t="shared" si="103"/>
        <v>42070203</v>
      </c>
      <c r="C2205" t="s">
        <v>6</v>
      </c>
      <c r="D2205" t="s">
        <v>31</v>
      </c>
      <c r="E2205" t="str">
        <f>"201101"</f>
        <v>201101</v>
      </c>
      <c r="F2205" t="s">
        <v>8</v>
      </c>
    </row>
    <row r="2206" hidden="1" spans="2:6">
      <c r="B2206" t="str">
        <f t="shared" si="103"/>
        <v>42070203</v>
      </c>
      <c r="C2206" t="s">
        <v>6</v>
      </c>
      <c r="D2206" t="s">
        <v>31</v>
      </c>
      <c r="E2206" t="str">
        <f>"201012"</f>
        <v>201012</v>
      </c>
      <c r="F2206" t="s">
        <v>8</v>
      </c>
    </row>
    <row r="2207" hidden="1" spans="2:6">
      <c r="B2207" t="str">
        <f t="shared" si="103"/>
        <v>42070203</v>
      </c>
      <c r="C2207" t="s">
        <v>6</v>
      </c>
      <c r="D2207" t="s">
        <v>31</v>
      </c>
      <c r="E2207" t="str">
        <f>"201112"</f>
        <v>201112</v>
      </c>
      <c r="F2207" t="s">
        <v>8</v>
      </c>
    </row>
    <row r="2208" hidden="1" spans="2:6">
      <c r="B2208" t="str">
        <f t="shared" si="103"/>
        <v>42070203</v>
      </c>
      <c r="C2208" t="s">
        <v>6</v>
      </c>
      <c r="D2208" t="s">
        <v>31</v>
      </c>
      <c r="E2208" t="str">
        <f>"201103"</f>
        <v>201103</v>
      </c>
      <c r="F2208" t="s">
        <v>8</v>
      </c>
    </row>
    <row r="2209" hidden="1" spans="2:6">
      <c r="B2209" t="str">
        <f t="shared" si="103"/>
        <v>42070203</v>
      </c>
      <c r="C2209" t="s">
        <v>6</v>
      </c>
      <c r="D2209" t="s">
        <v>31</v>
      </c>
      <c r="E2209" t="str">
        <f>"201103"</f>
        <v>201103</v>
      </c>
      <c r="F2209" t="s">
        <v>8</v>
      </c>
    </row>
    <row r="2210" hidden="1" spans="2:6">
      <c r="B2210" t="str">
        <f t="shared" si="103"/>
        <v>42070203</v>
      </c>
      <c r="C2210" t="s">
        <v>6</v>
      </c>
      <c r="D2210" t="s">
        <v>31</v>
      </c>
      <c r="E2210" t="str">
        <f>"201104"</f>
        <v>201104</v>
      </c>
      <c r="F2210" t="s">
        <v>8</v>
      </c>
    </row>
    <row r="2211" hidden="1" spans="2:6">
      <c r="B2211" t="str">
        <f t="shared" si="103"/>
        <v>42070203</v>
      </c>
      <c r="C2211" t="s">
        <v>6</v>
      </c>
      <c r="D2211" t="s">
        <v>31</v>
      </c>
      <c r="E2211" t="str">
        <f>"201105"</f>
        <v>201105</v>
      </c>
      <c r="F2211" t="s">
        <v>8</v>
      </c>
    </row>
    <row r="2212" hidden="1" spans="2:6">
      <c r="B2212" t="str">
        <f t="shared" si="103"/>
        <v>42070203</v>
      </c>
      <c r="C2212" t="s">
        <v>6</v>
      </c>
      <c r="D2212" t="s">
        <v>31</v>
      </c>
      <c r="E2212" t="str">
        <f>"201106"</f>
        <v>201106</v>
      </c>
      <c r="F2212" t="s">
        <v>8</v>
      </c>
    </row>
    <row r="2213" hidden="1" spans="2:6">
      <c r="B2213" t="str">
        <f t="shared" si="103"/>
        <v>42070203</v>
      </c>
      <c r="C2213" t="s">
        <v>6</v>
      </c>
      <c r="D2213" t="s">
        <v>31</v>
      </c>
      <c r="E2213" t="str">
        <f>"201110"</f>
        <v>201110</v>
      </c>
      <c r="F2213" t="s">
        <v>8</v>
      </c>
    </row>
    <row r="2214" hidden="1" spans="2:6">
      <c r="B2214" t="str">
        <f t="shared" si="103"/>
        <v>42070203</v>
      </c>
      <c r="C2214" t="s">
        <v>6</v>
      </c>
      <c r="D2214" t="s">
        <v>31</v>
      </c>
      <c r="E2214" t="str">
        <f t="shared" ref="E2214:E2231" si="104">"201001"</f>
        <v>201001</v>
      </c>
      <c r="F2214" t="s">
        <v>8</v>
      </c>
    </row>
    <row r="2215" hidden="1" spans="2:6">
      <c r="B2215" t="str">
        <f t="shared" si="103"/>
        <v>42070203</v>
      </c>
      <c r="C2215" t="s">
        <v>6</v>
      </c>
      <c r="D2215" t="s">
        <v>31</v>
      </c>
      <c r="E2215" t="str">
        <f t="shared" si="104"/>
        <v>201001</v>
      </c>
      <c r="F2215" t="s">
        <v>8</v>
      </c>
    </row>
    <row r="2216" hidden="1" spans="2:6">
      <c r="B2216" t="str">
        <f t="shared" si="103"/>
        <v>42070203</v>
      </c>
      <c r="C2216" t="s">
        <v>6</v>
      </c>
      <c r="D2216" t="s">
        <v>31</v>
      </c>
      <c r="E2216" t="str">
        <f t="shared" si="104"/>
        <v>201001</v>
      </c>
      <c r="F2216" t="s">
        <v>8</v>
      </c>
    </row>
    <row r="2217" hidden="1" spans="2:6">
      <c r="B2217" t="str">
        <f t="shared" si="103"/>
        <v>42070203</v>
      </c>
      <c r="C2217" t="s">
        <v>6</v>
      </c>
      <c r="D2217" t="s">
        <v>31</v>
      </c>
      <c r="E2217" t="str">
        <f t="shared" si="104"/>
        <v>201001</v>
      </c>
      <c r="F2217" t="s">
        <v>8</v>
      </c>
    </row>
    <row r="2218" hidden="1" spans="2:6">
      <c r="B2218" t="str">
        <f t="shared" si="103"/>
        <v>42070203</v>
      </c>
      <c r="C2218" t="s">
        <v>6</v>
      </c>
      <c r="D2218" t="s">
        <v>31</v>
      </c>
      <c r="E2218" t="str">
        <f t="shared" si="104"/>
        <v>201001</v>
      </c>
      <c r="F2218" t="s">
        <v>8</v>
      </c>
    </row>
    <row r="2219" hidden="1" spans="2:6">
      <c r="B2219" t="str">
        <f t="shared" si="103"/>
        <v>42070203</v>
      </c>
      <c r="C2219" t="s">
        <v>6</v>
      </c>
      <c r="D2219" t="s">
        <v>31</v>
      </c>
      <c r="E2219" t="str">
        <f t="shared" si="104"/>
        <v>201001</v>
      </c>
      <c r="F2219" t="s">
        <v>8</v>
      </c>
    </row>
    <row r="2220" hidden="1" spans="2:6">
      <c r="B2220" t="str">
        <f t="shared" si="103"/>
        <v>42070203</v>
      </c>
      <c r="C2220" t="s">
        <v>6</v>
      </c>
      <c r="D2220" t="s">
        <v>31</v>
      </c>
      <c r="E2220" t="str">
        <f t="shared" si="104"/>
        <v>201001</v>
      </c>
      <c r="F2220" t="s">
        <v>8</v>
      </c>
    </row>
    <row r="2221" hidden="1" spans="2:6">
      <c r="B2221" t="str">
        <f t="shared" si="103"/>
        <v>42070203</v>
      </c>
      <c r="C2221" t="s">
        <v>6</v>
      </c>
      <c r="D2221" t="s">
        <v>31</v>
      </c>
      <c r="E2221" t="str">
        <f t="shared" si="104"/>
        <v>201001</v>
      </c>
      <c r="F2221" t="s">
        <v>8</v>
      </c>
    </row>
    <row r="2222" hidden="1" spans="2:6">
      <c r="B2222" t="str">
        <f t="shared" si="103"/>
        <v>42070203</v>
      </c>
      <c r="C2222" t="s">
        <v>6</v>
      </c>
      <c r="D2222" t="s">
        <v>31</v>
      </c>
      <c r="E2222" t="str">
        <f t="shared" si="104"/>
        <v>201001</v>
      </c>
      <c r="F2222" t="s">
        <v>8</v>
      </c>
    </row>
    <row r="2223" hidden="1" spans="2:6">
      <c r="B2223" t="str">
        <f t="shared" si="103"/>
        <v>42070203</v>
      </c>
      <c r="C2223" t="s">
        <v>6</v>
      </c>
      <c r="D2223" t="s">
        <v>31</v>
      </c>
      <c r="E2223" t="str">
        <f t="shared" si="104"/>
        <v>201001</v>
      </c>
      <c r="F2223" t="s">
        <v>8</v>
      </c>
    </row>
    <row r="2224" hidden="1" spans="2:6">
      <c r="B2224" t="str">
        <f t="shared" si="103"/>
        <v>42070203</v>
      </c>
      <c r="C2224" t="s">
        <v>6</v>
      </c>
      <c r="D2224" t="s">
        <v>31</v>
      </c>
      <c r="E2224" t="str">
        <f t="shared" si="104"/>
        <v>201001</v>
      </c>
      <c r="F2224" t="s">
        <v>8</v>
      </c>
    </row>
    <row r="2225" hidden="1" spans="2:6">
      <c r="B2225" t="str">
        <f t="shared" si="103"/>
        <v>42070203</v>
      </c>
      <c r="C2225" t="s">
        <v>6</v>
      </c>
      <c r="D2225" t="s">
        <v>31</v>
      </c>
      <c r="E2225" t="str">
        <f t="shared" si="104"/>
        <v>201001</v>
      </c>
      <c r="F2225" t="s">
        <v>8</v>
      </c>
    </row>
    <row r="2226" hidden="1" spans="2:6">
      <c r="B2226" t="str">
        <f t="shared" si="103"/>
        <v>42070203</v>
      </c>
      <c r="C2226" t="s">
        <v>6</v>
      </c>
      <c r="D2226" t="s">
        <v>31</v>
      </c>
      <c r="E2226" t="str">
        <f t="shared" si="104"/>
        <v>201001</v>
      </c>
      <c r="F2226" t="s">
        <v>8</v>
      </c>
    </row>
    <row r="2227" hidden="1" spans="2:6">
      <c r="B2227" t="str">
        <f t="shared" si="103"/>
        <v>42070203</v>
      </c>
      <c r="C2227" t="s">
        <v>6</v>
      </c>
      <c r="D2227" t="s">
        <v>31</v>
      </c>
      <c r="E2227" t="str">
        <f t="shared" si="104"/>
        <v>201001</v>
      </c>
      <c r="F2227" t="s">
        <v>8</v>
      </c>
    </row>
    <row r="2228" hidden="1" spans="2:6">
      <c r="B2228" t="str">
        <f t="shared" si="103"/>
        <v>42070203</v>
      </c>
      <c r="C2228" t="s">
        <v>6</v>
      </c>
      <c r="D2228" t="s">
        <v>31</v>
      </c>
      <c r="E2228" t="str">
        <f t="shared" si="104"/>
        <v>201001</v>
      </c>
      <c r="F2228" t="s">
        <v>8</v>
      </c>
    </row>
    <row r="2229" hidden="1" spans="2:6">
      <c r="B2229" t="str">
        <f t="shared" si="103"/>
        <v>42070203</v>
      </c>
      <c r="C2229" t="s">
        <v>6</v>
      </c>
      <c r="D2229" t="s">
        <v>31</v>
      </c>
      <c r="E2229" t="str">
        <f t="shared" si="104"/>
        <v>201001</v>
      </c>
      <c r="F2229" t="s">
        <v>8</v>
      </c>
    </row>
    <row r="2230" hidden="1" spans="2:6">
      <c r="B2230" t="str">
        <f t="shared" si="103"/>
        <v>42070203</v>
      </c>
      <c r="C2230" t="s">
        <v>6</v>
      </c>
      <c r="D2230" t="s">
        <v>31</v>
      </c>
      <c r="E2230" t="str">
        <f t="shared" si="104"/>
        <v>201001</v>
      </c>
      <c r="F2230" t="s">
        <v>8</v>
      </c>
    </row>
    <row r="2231" hidden="1" spans="2:6">
      <c r="B2231" t="str">
        <f t="shared" si="103"/>
        <v>42070203</v>
      </c>
      <c r="C2231" t="s">
        <v>6</v>
      </c>
      <c r="D2231" t="s">
        <v>31</v>
      </c>
      <c r="E2231" t="str">
        <f t="shared" si="104"/>
        <v>201001</v>
      </c>
      <c r="F2231" t="s">
        <v>8</v>
      </c>
    </row>
    <row r="2232" hidden="1" spans="2:6">
      <c r="B2232" t="str">
        <f t="shared" si="103"/>
        <v>42070203</v>
      </c>
      <c r="C2232" t="s">
        <v>6</v>
      </c>
      <c r="D2232" t="s">
        <v>31</v>
      </c>
      <c r="E2232" t="str">
        <f>"202303"</f>
        <v>202303</v>
      </c>
      <c r="F2232" t="s">
        <v>8</v>
      </c>
    </row>
    <row r="2233" hidden="1" spans="2:6">
      <c r="B2233" t="str">
        <f t="shared" si="103"/>
        <v>42070203</v>
      </c>
      <c r="C2233" t="s">
        <v>6</v>
      </c>
      <c r="D2233" t="s">
        <v>31</v>
      </c>
      <c r="E2233" t="str">
        <f>"202305"</f>
        <v>202305</v>
      </c>
      <c r="F2233" t="s">
        <v>8</v>
      </c>
    </row>
    <row r="2234" hidden="1" spans="2:6">
      <c r="B2234" t="str">
        <f t="shared" si="103"/>
        <v>42070203</v>
      </c>
      <c r="C2234" t="s">
        <v>6</v>
      </c>
      <c r="D2234" t="s">
        <v>31</v>
      </c>
      <c r="E2234" t="str">
        <f>"202212"</f>
        <v>202212</v>
      </c>
      <c r="F2234" t="s">
        <v>8</v>
      </c>
    </row>
    <row r="2235" hidden="1" spans="2:6">
      <c r="B2235" t="str">
        <f t="shared" si="103"/>
        <v>42070203</v>
      </c>
      <c r="C2235" t="s">
        <v>6</v>
      </c>
      <c r="D2235" t="s">
        <v>31</v>
      </c>
      <c r="E2235" t="str">
        <f>"202210"</f>
        <v>202210</v>
      </c>
      <c r="F2235" t="s">
        <v>8</v>
      </c>
    </row>
    <row r="2236" hidden="1" spans="2:6">
      <c r="B2236" t="str">
        <f t="shared" si="103"/>
        <v>42070203</v>
      </c>
      <c r="C2236" t="s">
        <v>6</v>
      </c>
      <c r="D2236" t="s">
        <v>31</v>
      </c>
      <c r="E2236" t="str">
        <f>"202209"</f>
        <v>202209</v>
      </c>
      <c r="F2236" t="s">
        <v>8</v>
      </c>
    </row>
    <row r="2237" hidden="1" spans="2:6">
      <c r="B2237" t="str">
        <f t="shared" si="103"/>
        <v>42070203</v>
      </c>
      <c r="C2237" t="s">
        <v>6</v>
      </c>
      <c r="D2237" t="s">
        <v>31</v>
      </c>
      <c r="E2237" t="str">
        <f>"202212"</f>
        <v>202212</v>
      </c>
      <c r="F2237" t="s">
        <v>8</v>
      </c>
    </row>
    <row r="2238" hidden="1" spans="2:6">
      <c r="B2238" t="str">
        <f t="shared" si="103"/>
        <v>42070203</v>
      </c>
      <c r="C2238" t="s">
        <v>6</v>
      </c>
      <c r="D2238" t="s">
        <v>31</v>
      </c>
      <c r="E2238" t="str">
        <f>"202205"</f>
        <v>202205</v>
      </c>
      <c r="F2238" t="s">
        <v>8</v>
      </c>
    </row>
    <row r="2239" hidden="1" spans="2:6">
      <c r="B2239" t="str">
        <f t="shared" si="103"/>
        <v>42070203</v>
      </c>
      <c r="C2239" t="s">
        <v>6</v>
      </c>
      <c r="D2239" t="s">
        <v>31</v>
      </c>
      <c r="E2239" t="str">
        <f>"202110"</f>
        <v>202110</v>
      </c>
      <c r="F2239" t="s">
        <v>8</v>
      </c>
    </row>
    <row r="2240" hidden="1" spans="2:6">
      <c r="B2240" t="str">
        <f t="shared" si="103"/>
        <v>42070203</v>
      </c>
      <c r="C2240" t="s">
        <v>6</v>
      </c>
      <c r="D2240" t="s">
        <v>31</v>
      </c>
      <c r="E2240" t="str">
        <f>"202206"</f>
        <v>202206</v>
      </c>
      <c r="F2240" t="s">
        <v>8</v>
      </c>
    </row>
    <row r="2241" hidden="1" spans="2:6">
      <c r="B2241" t="str">
        <f t="shared" si="103"/>
        <v>42070203</v>
      </c>
      <c r="C2241" t="s">
        <v>6</v>
      </c>
      <c r="D2241" t="s">
        <v>31</v>
      </c>
      <c r="E2241" t="str">
        <f>"202204"</f>
        <v>202204</v>
      </c>
      <c r="F2241" t="s">
        <v>8</v>
      </c>
    </row>
    <row r="2242" hidden="1" spans="2:6">
      <c r="B2242" t="str">
        <f t="shared" si="103"/>
        <v>42070203</v>
      </c>
      <c r="C2242" t="s">
        <v>6</v>
      </c>
      <c r="D2242" t="s">
        <v>31</v>
      </c>
      <c r="E2242" t="str">
        <f>"202202"</f>
        <v>202202</v>
      </c>
      <c r="F2242" t="s">
        <v>8</v>
      </c>
    </row>
    <row r="2243" hidden="1" spans="2:6">
      <c r="B2243" t="str">
        <f t="shared" ref="B2243:B2306" si="105">"42070203"</f>
        <v>42070203</v>
      </c>
      <c r="C2243" t="s">
        <v>6</v>
      </c>
      <c r="D2243" t="s">
        <v>31</v>
      </c>
      <c r="E2243" t="str">
        <f>"202103"</f>
        <v>202103</v>
      </c>
      <c r="F2243" t="s">
        <v>8</v>
      </c>
    </row>
    <row r="2244" hidden="1" spans="2:6">
      <c r="B2244" t="str">
        <f t="shared" si="105"/>
        <v>42070203</v>
      </c>
      <c r="C2244" t="s">
        <v>6</v>
      </c>
      <c r="D2244" t="s">
        <v>31</v>
      </c>
      <c r="E2244" t="str">
        <f>"202207"</f>
        <v>202207</v>
      </c>
      <c r="F2244" t="s">
        <v>8</v>
      </c>
    </row>
    <row r="2245" hidden="1" spans="2:6">
      <c r="B2245" t="str">
        <f t="shared" si="105"/>
        <v>42070203</v>
      </c>
      <c r="C2245" t="s">
        <v>6</v>
      </c>
      <c r="D2245" t="s">
        <v>31</v>
      </c>
      <c r="E2245" t="str">
        <f>"201806"</f>
        <v>201806</v>
      </c>
      <c r="F2245" t="s">
        <v>8</v>
      </c>
    </row>
    <row r="2246" hidden="1" spans="2:6">
      <c r="B2246" t="str">
        <f t="shared" si="105"/>
        <v>42070203</v>
      </c>
      <c r="C2246" t="s">
        <v>6</v>
      </c>
      <c r="D2246" t="s">
        <v>31</v>
      </c>
      <c r="E2246" t="str">
        <f>"201811"</f>
        <v>201811</v>
      </c>
      <c r="F2246" t="s">
        <v>8</v>
      </c>
    </row>
    <row r="2247" hidden="1" spans="2:6">
      <c r="B2247" t="str">
        <f t="shared" si="105"/>
        <v>42070203</v>
      </c>
      <c r="C2247" t="s">
        <v>6</v>
      </c>
      <c r="D2247" t="s">
        <v>31</v>
      </c>
      <c r="E2247" t="str">
        <f>"201812"</f>
        <v>201812</v>
      </c>
      <c r="F2247" t="s">
        <v>8</v>
      </c>
    </row>
    <row r="2248" hidden="1" spans="2:6">
      <c r="B2248" t="str">
        <f t="shared" si="105"/>
        <v>42070203</v>
      </c>
      <c r="C2248" t="s">
        <v>6</v>
      </c>
      <c r="D2248" t="s">
        <v>31</v>
      </c>
      <c r="E2248" t="str">
        <f>"201901"</f>
        <v>201901</v>
      </c>
      <c r="F2248" t="s">
        <v>8</v>
      </c>
    </row>
    <row r="2249" hidden="1" spans="2:6">
      <c r="B2249" t="str">
        <f t="shared" si="105"/>
        <v>42070203</v>
      </c>
      <c r="C2249" t="s">
        <v>6</v>
      </c>
      <c r="D2249" t="s">
        <v>31</v>
      </c>
      <c r="E2249" t="str">
        <f>"201811"</f>
        <v>201811</v>
      </c>
      <c r="F2249" t="s">
        <v>8</v>
      </c>
    </row>
    <row r="2250" hidden="1" spans="2:6">
      <c r="B2250" t="str">
        <f t="shared" si="105"/>
        <v>42070203</v>
      </c>
      <c r="C2250" t="s">
        <v>6</v>
      </c>
      <c r="D2250" t="s">
        <v>31</v>
      </c>
      <c r="E2250" t="str">
        <f>"201709"</f>
        <v>201709</v>
      </c>
      <c r="F2250" t="s">
        <v>8</v>
      </c>
    </row>
    <row r="2251" hidden="1" spans="2:6">
      <c r="B2251" t="str">
        <f t="shared" si="105"/>
        <v>42070203</v>
      </c>
      <c r="C2251" t="s">
        <v>6</v>
      </c>
      <c r="D2251" t="s">
        <v>31</v>
      </c>
      <c r="E2251" t="str">
        <f>"201711"</f>
        <v>201711</v>
      </c>
      <c r="F2251" t="s">
        <v>8</v>
      </c>
    </row>
    <row r="2252" hidden="1" spans="2:6">
      <c r="B2252" t="str">
        <f t="shared" si="105"/>
        <v>42070203</v>
      </c>
      <c r="C2252" t="s">
        <v>6</v>
      </c>
      <c r="D2252" t="s">
        <v>31</v>
      </c>
      <c r="E2252" t="str">
        <f>"201707"</f>
        <v>201707</v>
      </c>
      <c r="F2252" t="s">
        <v>8</v>
      </c>
    </row>
    <row r="2253" hidden="1" spans="2:6">
      <c r="B2253" t="str">
        <f t="shared" si="105"/>
        <v>42070203</v>
      </c>
      <c r="C2253" t="s">
        <v>6</v>
      </c>
      <c r="D2253" t="s">
        <v>31</v>
      </c>
      <c r="E2253" t="str">
        <f>"201704"</f>
        <v>201704</v>
      </c>
      <c r="F2253" t="s">
        <v>8</v>
      </c>
    </row>
    <row r="2254" hidden="1" spans="2:6">
      <c r="B2254" t="str">
        <f t="shared" si="105"/>
        <v>42070203</v>
      </c>
      <c r="C2254" t="s">
        <v>6</v>
      </c>
      <c r="D2254" t="s">
        <v>31</v>
      </c>
      <c r="E2254" t="str">
        <f>"201801"</f>
        <v>201801</v>
      </c>
      <c r="F2254" t="s">
        <v>8</v>
      </c>
    </row>
    <row r="2255" hidden="1" spans="2:6">
      <c r="B2255" t="str">
        <f t="shared" si="105"/>
        <v>42070203</v>
      </c>
      <c r="C2255" t="s">
        <v>6</v>
      </c>
      <c r="D2255" t="s">
        <v>31</v>
      </c>
      <c r="E2255" t="str">
        <f>"201611"</f>
        <v>201611</v>
      </c>
      <c r="F2255" t="s">
        <v>8</v>
      </c>
    </row>
    <row r="2256" hidden="1" spans="2:6">
      <c r="B2256" t="str">
        <f t="shared" si="105"/>
        <v>42070203</v>
      </c>
      <c r="C2256" t="s">
        <v>6</v>
      </c>
      <c r="D2256" t="s">
        <v>31</v>
      </c>
      <c r="E2256" t="str">
        <f>"201610"</f>
        <v>201610</v>
      </c>
      <c r="F2256" t="s">
        <v>8</v>
      </c>
    </row>
    <row r="2257" hidden="1" spans="2:6">
      <c r="B2257" t="str">
        <f t="shared" si="105"/>
        <v>42070203</v>
      </c>
      <c r="C2257" t="s">
        <v>6</v>
      </c>
      <c r="D2257" t="s">
        <v>31</v>
      </c>
      <c r="E2257" t="str">
        <f>"201512"</f>
        <v>201512</v>
      </c>
      <c r="F2257" t="s">
        <v>8</v>
      </c>
    </row>
    <row r="2258" hidden="1" spans="2:6">
      <c r="B2258" t="str">
        <f t="shared" si="105"/>
        <v>42070203</v>
      </c>
      <c r="C2258" t="s">
        <v>6</v>
      </c>
      <c r="D2258" t="s">
        <v>31</v>
      </c>
      <c r="E2258" t="str">
        <f>"201508"</f>
        <v>201508</v>
      </c>
      <c r="F2258" t="s">
        <v>8</v>
      </c>
    </row>
    <row r="2259" hidden="1" spans="2:6">
      <c r="B2259" t="str">
        <f t="shared" si="105"/>
        <v>42070203</v>
      </c>
      <c r="C2259" t="s">
        <v>6</v>
      </c>
      <c r="D2259" t="s">
        <v>31</v>
      </c>
      <c r="E2259" t="str">
        <f>"201510"</f>
        <v>201510</v>
      </c>
      <c r="F2259" t="s">
        <v>8</v>
      </c>
    </row>
    <row r="2260" hidden="1" spans="2:6">
      <c r="B2260" t="str">
        <f t="shared" si="105"/>
        <v>42070203</v>
      </c>
      <c r="C2260" t="s">
        <v>6</v>
      </c>
      <c r="D2260" t="s">
        <v>31</v>
      </c>
      <c r="E2260" t="str">
        <f>"201404"</f>
        <v>201404</v>
      </c>
      <c r="F2260" t="s">
        <v>8</v>
      </c>
    </row>
    <row r="2261" hidden="1" spans="2:6">
      <c r="B2261" t="str">
        <f t="shared" si="105"/>
        <v>42070203</v>
      </c>
      <c r="C2261" t="s">
        <v>6</v>
      </c>
      <c r="D2261" t="s">
        <v>31</v>
      </c>
      <c r="E2261" t="str">
        <f>"201601"</f>
        <v>201601</v>
      </c>
      <c r="F2261" t="s">
        <v>8</v>
      </c>
    </row>
    <row r="2262" hidden="1" spans="2:6">
      <c r="B2262" t="str">
        <f t="shared" si="105"/>
        <v>42070203</v>
      </c>
      <c r="C2262" t="s">
        <v>6</v>
      </c>
      <c r="D2262" t="s">
        <v>31</v>
      </c>
      <c r="E2262" t="str">
        <f>"201412"</f>
        <v>201412</v>
      </c>
      <c r="F2262" t="s">
        <v>27</v>
      </c>
    </row>
    <row r="2263" hidden="1" spans="2:6">
      <c r="B2263" t="str">
        <f t="shared" si="105"/>
        <v>42070203</v>
      </c>
      <c r="C2263" t="s">
        <v>6</v>
      </c>
      <c r="D2263" t="s">
        <v>32</v>
      </c>
      <c r="E2263" t="str">
        <f>"201606"</f>
        <v>201606</v>
      </c>
      <c r="F2263" t="s">
        <v>8</v>
      </c>
    </row>
    <row r="2264" hidden="1" spans="2:6">
      <c r="B2264" t="str">
        <f t="shared" si="105"/>
        <v>42070203</v>
      </c>
      <c r="C2264" t="s">
        <v>6</v>
      </c>
      <c r="D2264" t="s">
        <v>32</v>
      </c>
      <c r="E2264" t="str">
        <f>"201210"</f>
        <v>201210</v>
      </c>
      <c r="F2264" t="s">
        <v>8</v>
      </c>
    </row>
    <row r="2265" hidden="1" spans="2:6">
      <c r="B2265" t="str">
        <f t="shared" si="105"/>
        <v>42070203</v>
      </c>
      <c r="C2265" t="s">
        <v>6</v>
      </c>
      <c r="D2265" t="s">
        <v>32</v>
      </c>
      <c r="E2265" t="str">
        <f>"201308"</f>
        <v>201308</v>
      </c>
      <c r="F2265" t="s">
        <v>8</v>
      </c>
    </row>
    <row r="2266" hidden="1" spans="2:6">
      <c r="B2266" t="str">
        <f t="shared" si="105"/>
        <v>42070203</v>
      </c>
      <c r="C2266" t="s">
        <v>6</v>
      </c>
      <c r="D2266" t="s">
        <v>32</v>
      </c>
      <c r="E2266" t="str">
        <f>"201306"</f>
        <v>201306</v>
      </c>
      <c r="F2266" t="s">
        <v>8</v>
      </c>
    </row>
    <row r="2267" hidden="1" spans="2:6">
      <c r="B2267" t="str">
        <f t="shared" si="105"/>
        <v>42070203</v>
      </c>
      <c r="C2267" t="s">
        <v>6</v>
      </c>
      <c r="D2267" t="s">
        <v>32</v>
      </c>
      <c r="E2267" t="str">
        <f>"201008"</f>
        <v>201008</v>
      </c>
      <c r="F2267" t="s">
        <v>8</v>
      </c>
    </row>
    <row r="2268" hidden="1" spans="2:6">
      <c r="B2268" t="str">
        <f t="shared" si="105"/>
        <v>42070203</v>
      </c>
      <c r="C2268" t="s">
        <v>6</v>
      </c>
      <c r="D2268" t="s">
        <v>32</v>
      </c>
      <c r="E2268" t="str">
        <f>"201101"</f>
        <v>201101</v>
      </c>
      <c r="F2268" t="s">
        <v>8</v>
      </c>
    </row>
    <row r="2269" hidden="1" spans="2:6">
      <c r="B2269" t="str">
        <f t="shared" si="105"/>
        <v>42070203</v>
      </c>
      <c r="C2269" t="s">
        <v>6</v>
      </c>
      <c r="D2269" t="s">
        <v>32</v>
      </c>
      <c r="E2269" t="str">
        <f>"201111"</f>
        <v>201111</v>
      </c>
      <c r="F2269" t="s">
        <v>8</v>
      </c>
    </row>
    <row r="2270" hidden="1" spans="2:6">
      <c r="B2270" t="str">
        <f t="shared" si="105"/>
        <v>42070203</v>
      </c>
      <c r="C2270" t="s">
        <v>6</v>
      </c>
      <c r="D2270" t="s">
        <v>32</v>
      </c>
      <c r="E2270" t="str">
        <f t="shared" ref="E2270:E2284" si="106">"201001"</f>
        <v>201001</v>
      </c>
      <c r="F2270" t="s">
        <v>8</v>
      </c>
    </row>
    <row r="2271" hidden="1" spans="2:6">
      <c r="B2271" t="str">
        <f t="shared" si="105"/>
        <v>42070203</v>
      </c>
      <c r="C2271" t="s">
        <v>6</v>
      </c>
      <c r="D2271" t="s">
        <v>32</v>
      </c>
      <c r="E2271" t="str">
        <f t="shared" si="106"/>
        <v>201001</v>
      </c>
      <c r="F2271" t="s">
        <v>8</v>
      </c>
    </row>
    <row r="2272" hidden="1" spans="2:6">
      <c r="B2272" t="str">
        <f t="shared" si="105"/>
        <v>42070203</v>
      </c>
      <c r="C2272" t="s">
        <v>6</v>
      </c>
      <c r="D2272" t="s">
        <v>32</v>
      </c>
      <c r="E2272" t="str">
        <f t="shared" si="106"/>
        <v>201001</v>
      </c>
      <c r="F2272" t="s">
        <v>8</v>
      </c>
    </row>
    <row r="2273" hidden="1" spans="2:6">
      <c r="B2273" t="str">
        <f t="shared" si="105"/>
        <v>42070203</v>
      </c>
      <c r="C2273" t="s">
        <v>6</v>
      </c>
      <c r="D2273" t="s">
        <v>32</v>
      </c>
      <c r="E2273" t="str">
        <f t="shared" si="106"/>
        <v>201001</v>
      </c>
      <c r="F2273" t="s">
        <v>8</v>
      </c>
    </row>
    <row r="2274" hidden="1" spans="2:6">
      <c r="B2274" t="str">
        <f t="shared" si="105"/>
        <v>42070203</v>
      </c>
      <c r="C2274" t="s">
        <v>6</v>
      </c>
      <c r="D2274" t="s">
        <v>32</v>
      </c>
      <c r="E2274" t="str">
        <f t="shared" si="106"/>
        <v>201001</v>
      </c>
      <c r="F2274" t="s">
        <v>8</v>
      </c>
    </row>
    <row r="2275" hidden="1" spans="2:6">
      <c r="B2275" t="str">
        <f t="shared" si="105"/>
        <v>42070203</v>
      </c>
      <c r="C2275" t="s">
        <v>6</v>
      </c>
      <c r="D2275" t="s">
        <v>32</v>
      </c>
      <c r="E2275" t="str">
        <f t="shared" si="106"/>
        <v>201001</v>
      </c>
      <c r="F2275" t="s">
        <v>8</v>
      </c>
    </row>
    <row r="2276" hidden="1" spans="2:6">
      <c r="B2276" t="str">
        <f t="shared" si="105"/>
        <v>42070203</v>
      </c>
      <c r="C2276" t="s">
        <v>6</v>
      </c>
      <c r="D2276" t="s">
        <v>32</v>
      </c>
      <c r="E2276" t="str">
        <f t="shared" si="106"/>
        <v>201001</v>
      </c>
      <c r="F2276" t="s">
        <v>8</v>
      </c>
    </row>
    <row r="2277" hidden="1" spans="2:6">
      <c r="B2277" t="str">
        <f t="shared" si="105"/>
        <v>42070203</v>
      </c>
      <c r="C2277" t="s">
        <v>6</v>
      </c>
      <c r="D2277" t="s">
        <v>32</v>
      </c>
      <c r="E2277" t="str">
        <f t="shared" si="106"/>
        <v>201001</v>
      </c>
      <c r="F2277" t="s">
        <v>8</v>
      </c>
    </row>
    <row r="2278" hidden="1" spans="2:6">
      <c r="B2278" t="str">
        <f t="shared" si="105"/>
        <v>42070203</v>
      </c>
      <c r="C2278" t="s">
        <v>6</v>
      </c>
      <c r="D2278" t="s">
        <v>32</v>
      </c>
      <c r="E2278" t="str">
        <f t="shared" si="106"/>
        <v>201001</v>
      </c>
      <c r="F2278" t="s">
        <v>8</v>
      </c>
    </row>
    <row r="2279" hidden="1" spans="2:6">
      <c r="B2279" t="str">
        <f t="shared" si="105"/>
        <v>42070203</v>
      </c>
      <c r="C2279" t="s">
        <v>6</v>
      </c>
      <c r="D2279" t="s">
        <v>32</v>
      </c>
      <c r="E2279" t="str">
        <f t="shared" si="106"/>
        <v>201001</v>
      </c>
      <c r="F2279" t="s">
        <v>8</v>
      </c>
    </row>
    <row r="2280" hidden="1" spans="2:6">
      <c r="B2280" t="str">
        <f t="shared" si="105"/>
        <v>42070203</v>
      </c>
      <c r="C2280" t="s">
        <v>6</v>
      </c>
      <c r="D2280" t="s">
        <v>32</v>
      </c>
      <c r="E2280" t="str">
        <f t="shared" si="106"/>
        <v>201001</v>
      </c>
      <c r="F2280" t="s">
        <v>8</v>
      </c>
    </row>
    <row r="2281" hidden="1" spans="2:6">
      <c r="B2281" t="str">
        <f t="shared" si="105"/>
        <v>42070203</v>
      </c>
      <c r="C2281" t="s">
        <v>6</v>
      </c>
      <c r="D2281" t="s">
        <v>32</v>
      </c>
      <c r="E2281" t="str">
        <f t="shared" si="106"/>
        <v>201001</v>
      </c>
      <c r="F2281" t="s">
        <v>8</v>
      </c>
    </row>
    <row r="2282" hidden="1" spans="2:6">
      <c r="B2282" t="str">
        <f t="shared" si="105"/>
        <v>42070203</v>
      </c>
      <c r="C2282" t="s">
        <v>6</v>
      </c>
      <c r="D2282" t="s">
        <v>32</v>
      </c>
      <c r="E2282" t="str">
        <f t="shared" si="106"/>
        <v>201001</v>
      </c>
      <c r="F2282" t="s">
        <v>8</v>
      </c>
    </row>
    <row r="2283" hidden="1" spans="2:6">
      <c r="B2283" t="str">
        <f t="shared" si="105"/>
        <v>42070203</v>
      </c>
      <c r="C2283" t="s">
        <v>6</v>
      </c>
      <c r="D2283" t="s">
        <v>32</v>
      </c>
      <c r="E2283" t="str">
        <f t="shared" si="106"/>
        <v>201001</v>
      </c>
      <c r="F2283" t="s">
        <v>8</v>
      </c>
    </row>
    <row r="2284" hidden="1" spans="2:6">
      <c r="B2284" t="str">
        <f t="shared" si="105"/>
        <v>42070203</v>
      </c>
      <c r="C2284" t="s">
        <v>6</v>
      </c>
      <c r="D2284" t="s">
        <v>32</v>
      </c>
      <c r="E2284" t="str">
        <f t="shared" si="106"/>
        <v>201001</v>
      </c>
      <c r="F2284" t="s">
        <v>8</v>
      </c>
    </row>
    <row r="2285" hidden="1" spans="2:6">
      <c r="B2285" t="str">
        <f t="shared" si="105"/>
        <v>42070203</v>
      </c>
      <c r="C2285" t="s">
        <v>6</v>
      </c>
      <c r="D2285" t="s">
        <v>32</v>
      </c>
      <c r="E2285" t="str">
        <f>"201708"</f>
        <v>201708</v>
      </c>
      <c r="F2285" t="s">
        <v>8</v>
      </c>
    </row>
    <row r="2286" hidden="1" spans="2:6">
      <c r="B2286" t="str">
        <f t="shared" si="105"/>
        <v>42070203</v>
      </c>
      <c r="C2286" t="s">
        <v>6</v>
      </c>
      <c r="D2286" t="s">
        <v>32</v>
      </c>
      <c r="E2286" t="str">
        <f>"202303"</f>
        <v>202303</v>
      </c>
      <c r="F2286" t="s">
        <v>8</v>
      </c>
    </row>
    <row r="2287" hidden="1" spans="2:6">
      <c r="B2287" t="str">
        <f t="shared" si="105"/>
        <v>42070203</v>
      </c>
      <c r="C2287" t="s">
        <v>6</v>
      </c>
      <c r="D2287" t="s">
        <v>32</v>
      </c>
      <c r="E2287" t="str">
        <f>"202305"</f>
        <v>202305</v>
      </c>
      <c r="F2287" t="s">
        <v>8</v>
      </c>
    </row>
    <row r="2288" hidden="1" spans="2:6">
      <c r="B2288" t="str">
        <f t="shared" si="105"/>
        <v>42070203</v>
      </c>
      <c r="C2288" t="s">
        <v>6</v>
      </c>
      <c r="D2288" t="s">
        <v>32</v>
      </c>
      <c r="E2288" t="str">
        <f t="shared" ref="E2288:E2293" si="107">"202107"</f>
        <v>202107</v>
      </c>
      <c r="F2288" t="s">
        <v>8</v>
      </c>
    </row>
    <row r="2289" hidden="1" spans="2:6">
      <c r="B2289" t="str">
        <f t="shared" si="105"/>
        <v>42070203</v>
      </c>
      <c r="C2289" t="s">
        <v>6</v>
      </c>
      <c r="D2289" t="s">
        <v>32</v>
      </c>
      <c r="E2289" t="str">
        <f>"202110"</f>
        <v>202110</v>
      </c>
      <c r="F2289" t="s">
        <v>8</v>
      </c>
    </row>
    <row r="2290" hidden="1" spans="2:6">
      <c r="B2290" t="str">
        <f t="shared" si="105"/>
        <v>42070203</v>
      </c>
      <c r="C2290" t="s">
        <v>6</v>
      </c>
      <c r="D2290" t="s">
        <v>32</v>
      </c>
      <c r="E2290" t="str">
        <f>"202110"</f>
        <v>202110</v>
      </c>
      <c r="F2290" t="s">
        <v>8</v>
      </c>
    </row>
    <row r="2291" hidden="1" spans="2:6">
      <c r="B2291" t="str">
        <f t="shared" si="105"/>
        <v>42070203</v>
      </c>
      <c r="C2291" t="s">
        <v>6</v>
      </c>
      <c r="D2291" t="s">
        <v>32</v>
      </c>
      <c r="E2291" t="str">
        <f>"202206"</f>
        <v>202206</v>
      </c>
      <c r="F2291" t="s">
        <v>8</v>
      </c>
    </row>
    <row r="2292" hidden="1" spans="2:6">
      <c r="B2292" t="str">
        <f t="shared" si="105"/>
        <v>42070203</v>
      </c>
      <c r="C2292" t="s">
        <v>6</v>
      </c>
      <c r="D2292" t="s">
        <v>32</v>
      </c>
      <c r="E2292" t="str">
        <f t="shared" si="107"/>
        <v>202107</v>
      </c>
      <c r="F2292" t="s">
        <v>8</v>
      </c>
    </row>
    <row r="2293" hidden="1" spans="2:6">
      <c r="B2293" t="str">
        <f t="shared" si="105"/>
        <v>42070203</v>
      </c>
      <c r="C2293" t="s">
        <v>6</v>
      </c>
      <c r="D2293" t="s">
        <v>32</v>
      </c>
      <c r="E2293" t="str">
        <f t="shared" si="107"/>
        <v>202107</v>
      </c>
      <c r="F2293" t="s">
        <v>8</v>
      </c>
    </row>
    <row r="2294" hidden="1" spans="2:6">
      <c r="B2294" t="str">
        <f t="shared" si="105"/>
        <v>42070203</v>
      </c>
      <c r="C2294" t="s">
        <v>6</v>
      </c>
      <c r="D2294" t="s">
        <v>32</v>
      </c>
      <c r="E2294" t="str">
        <f>"202105"</f>
        <v>202105</v>
      </c>
      <c r="F2294" t="s">
        <v>8</v>
      </c>
    </row>
    <row r="2295" hidden="1" spans="2:6">
      <c r="B2295" t="str">
        <f t="shared" si="105"/>
        <v>42070203</v>
      </c>
      <c r="C2295" t="s">
        <v>6</v>
      </c>
      <c r="D2295" t="s">
        <v>32</v>
      </c>
      <c r="E2295" t="str">
        <f>"202207"</f>
        <v>202207</v>
      </c>
      <c r="F2295" t="s">
        <v>8</v>
      </c>
    </row>
    <row r="2296" hidden="1" spans="2:6">
      <c r="B2296" t="str">
        <f t="shared" si="105"/>
        <v>42070203</v>
      </c>
      <c r="C2296" t="s">
        <v>6</v>
      </c>
      <c r="D2296" t="s">
        <v>32</v>
      </c>
      <c r="E2296" t="str">
        <f>"202201"</f>
        <v>202201</v>
      </c>
      <c r="F2296" t="s">
        <v>8</v>
      </c>
    </row>
    <row r="2297" hidden="1" spans="2:6">
      <c r="B2297" t="str">
        <f t="shared" si="105"/>
        <v>42070203</v>
      </c>
      <c r="C2297" t="s">
        <v>6</v>
      </c>
      <c r="D2297" t="s">
        <v>32</v>
      </c>
      <c r="E2297" t="str">
        <f>"202007"</f>
        <v>202007</v>
      </c>
      <c r="F2297" t="s">
        <v>8</v>
      </c>
    </row>
    <row r="2298" hidden="1" spans="2:6">
      <c r="B2298" t="str">
        <f t="shared" si="105"/>
        <v>42070203</v>
      </c>
      <c r="C2298" t="s">
        <v>6</v>
      </c>
      <c r="D2298" t="s">
        <v>32</v>
      </c>
      <c r="E2298" t="str">
        <f>"201907"</f>
        <v>201907</v>
      </c>
      <c r="F2298" t="s">
        <v>8</v>
      </c>
    </row>
    <row r="2299" hidden="1" spans="2:6">
      <c r="B2299" t="str">
        <f t="shared" si="105"/>
        <v>42070203</v>
      </c>
      <c r="C2299" t="s">
        <v>6</v>
      </c>
      <c r="D2299" t="s">
        <v>32</v>
      </c>
      <c r="E2299" t="str">
        <f>"201612"</f>
        <v>201612</v>
      </c>
      <c r="F2299" t="s">
        <v>8</v>
      </c>
    </row>
    <row r="2300" hidden="1" spans="2:6">
      <c r="B2300" t="str">
        <f t="shared" si="105"/>
        <v>42070203</v>
      </c>
      <c r="C2300" t="s">
        <v>6</v>
      </c>
      <c r="D2300" t="s">
        <v>32</v>
      </c>
      <c r="E2300" t="str">
        <f>"201612"</f>
        <v>201612</v>
      </c>
      <c r="F2300" t="s">
        <v>8</v>
      </c>
    </row>
    <row r="2301" hidden="1" spans="2:6">
      <c r="B2301" t="str">
        <f t="shared" si="105"/>
        <v>42070203</v>
      </c>
      <c r="C2301" t="s">
        <v>6</v>
      </c>
      <c r="D2301" t="s">
        <v>32</v>
      </c>
      <c r="E2301" t="str">
        <f>"201601"</f>
        <v>201601</v>
      </c>
      <c r="F2301" t="s">
        <v>8</v>
      </c>
    </row>
    <row r="2302" hidden="1" spans="2:6">
      <c r="B2302" t="str">
        <f t="shared" si="105"/>
        <v>42070203</v>
      </c>
      <c r="C2302" t="s">
        <v>6</v>
      </c>
      <c r="D2302" t="s">
        <v>32</v>
      </c>
      <c r="E2302" t="str">
        <f>"201508"</f>
        <v>201508</v>
      </c>
      <c r="F2302" t="s">
        <v>8</v>
      </c>
    </row>
    <row r="2303" hidden="1" spans="2:6">
      <c r="B2303" t="str">
        <f t="shared" si="105"/>
        <v>42070203</v>
      </c>
      <c r="C2303" t="s">
        <v>6</v>
      </c>
      <c r="D2303" t="s">
        <v>32</v>
      </c>
      <c r="E2303" t="str">
        <f>"201409"</f>
        <v>201409</v>
      </c>
      <c r="F2303" t="s">
        <v>8</v>
      </c>
    </row>
    <row r="2304" hidden="1" spans="2:6">
      <c r="B2304" t="str">
        <f t="shared" si="105"/>
        <v>42070203</v>
      </c>
      <c r="C2304" t="s">
        <v>6</v>
      </c>
      <c r="D2304" t="s">
        <v>32</v>
      </c>
      <c r="E2304" t="str">
        <f>"201412"</f>
        <v>201412</v>
      </c>
      <c r="F2304" t="s">
        <v>8</v>
      </c>
    </row>
    <row r="2305" hidden="1" spans="2:6">
      <c r="B2305" t="str">
        <f t="shared" si="105"/>
        <v>42070203</v>
      </c>
      <c r="C2305" t="s">
        <v>6</v>
      </c>
      <c r="D2305" t="s">
        <v>32</v>
      </c>
      <c r="E2305" t="str">
        <f>"201402"</f>
        <v>201402</v>
      </c>
      <c r="F2305" t="s">
        <v>8</v>
      </c>
    </row>
    <row r="2306" hidden="1" spans="2:6">
      <c r="B2306" t="str">
        <f t="shared" si="105"/>
        <v>42070203</v>
      </c>
      <c r="C2306" t="s">
        <v>6</v>
      </c>
      <c r="D2306" t="s">
        <v>33</v>
      </c>
      <c r="E2306" t="str">
        <f>"201504"</f>
        <v>201504</v>
      </c>
      <c r="F2306" t="s">
        <v>8</v>
      </c>
    </row>
    <row r="2307" hidden="1" spans="2:6">
      <c r="B2307" t="str">
        <f t="shared" ref="B2307:B2370" si="108">"42070203"</f>
        <v>42070203</v>
      </c>
      <c r="C2307" t="s">
        <v>6</v>
      </c>
      <c r="D2307" t="s">
        <v>33</v>
      </c>
      <c r="E2307" t="str">
        <f>"201202"</f>
        <v>201202</v>
      </c>
      <c r="F2307" t="s">
        <v>8</v>
      </c>
    </row>
    <row r="2308" hidden="1" spans="2:6">
      <c r="B2308" t="str">
        <f t="shared" si="108"/>
        <v>42070203</v>
      </c>
      <c r="C2308" t="s">
        <v>6</v>
      </c>
      <c r="D2308" t="s">
        <v>33</v>
      </c>
      <c r="E2308" t="str">
        <f>"201201"</f>
        <v>201201</v>
      </c>
      <c r="F2308" t="s">
        <v>8</v>
      </c>
    </row>
    <row r="2309" hidden="1" spans="2:6">
      <c r="B2309" t="str">
        <f t="shared" si="108"/>
        <v>42070203</v>
      </c>
      <c r="C2309" t="s">
        <v>6</v>
      </c>
      <c r="D2309" t="s">
        <v>33</v>
      </c>
      <c r="E2309" t="str">
        <f>"201105"</f>
        <v>201105</v>
      </c>
      <c r="F2309" t="s">
        <v>8</v>
      </c>
    </row>
    <row r="2310" hidden="1" spans="2:6">
      <c r="B2310" t="str">
        <f t="shared" si="108"/>
        <v>42070203</v>
      </c>
      <c r="C2310" t="s">
        <v>6</v>
      </c>
      <c r="D2310" t="s">
        <v>33</v>
      </c>
      <c r="E2310" t="str">
        <f>"201108"</f>
        <v>201108</v>
      </c>
      <c r="F2310" t="s">
        <v>8</v>
      </c>
    </row>
    <row r="2311" hidden="1" spans="2:6">
      <c r="B2311" t="str">
        <f t="shared" si="108"/>
        <v>42070203</v>
      </c>
      <c r="C2311" t="s">
        <v>6</v>
      </c>
      <c r="D2311" t="s">
        <v>33</v>
      </c>
      <c r="E2311" t="str">
        <f t="shared" ref="E2311:E2324" si="109">"201001"</f>
        <v>201001</v>
      </c>
      <c r="F2311" t="s">
        <v>8</v>
      </c>
    </row>
    <row r="2312" hidden="1" spans="2:6">
      <c r="B2312" t="str">
        <f t="shared" si="108"/>
        <v>42070203</v>
      </c>
      <c r="C2312" t="s">
        <v>6</v>
      </c>
      <c r="D2312" t="s">
        <v>33</v>
      </c>
      <c r="E2312" t="str">
        <f t="shared" si="109"/>
        <v>201001</v>
      </c>
      <c r="F2312" t="s">
        <v>8</v>
      </c>
    </row>
    <row r="2313" hidden="1" spans="2:6">
      <c r="B2313" t="str">
        <f t="shared" si="108"/>
        <v>42070203</v>
      </c>
      <c r="C2313" t="s">
        <v>6</v>
      </c>
      <c r="D2313" t="s">
        <v>33</v>
      </c>
      <c r="E2313" t="str">
        <f t="shared" si="109"/>
        <v>201001</v>
      </c>
      <c r="F2313" t="s">
        <v>8</v>
      </c>
    </row>
    <row r="2314" hidden="1" spans="2:6">
      <c r="B2314" t="str">
        <f t="shared" si="108"/>
        <v>42070203</v>
      </c>
      <c r="C2314" t="s">
        <v>6</v>
      </c>
      <c r="D2314" t="s">
        <v>33</v>
      </c>
      <c r="E2314" t="str">
        <f t="shared" si="109"/>
        <v>201001</v>
      </c>
      <c r="F2314" t="s">
        <v>8</v>
      </c>
    </row>
    <row r="2315" hidden="1" spans="2:6">
      <c r="B2315" t="str">
        <f t="shared" si="108"/>
        <v>42070203</v>
      </c>
      <c r="C2315" t="s">
        <v>6</v>
      </c>
      <c r="D2315" t="s">
        <v>33</v>
      </c>
      <c r="E2315" t="str">
        <f t="shared" si="109"/>
        <v>201001</v>
      </c>
      <c r="F2315" t="s">
        <v>8</v>
      </c>
    </row>
    <row r="2316" hidden="1" spans="2:6">
      <c r="B2316" t="str">
        <f t="shared" si="108"/>
        <v>42070203</v>
      </c>
      <c r="C2316" t="s">
        <v>6</v>
      </c>
      <c r="D2316" t="s">
        <v>33</v>
      </c>
      <c r="E2316" t="str">
        <f t="shared" si="109"/>
        <v>201001</v>
      </c>
      <c r="F2316" t="s">
        <v>8</v>
      </c>
    </row>
    <row r="2317" hidden="1" spans="2:6">
      <c r="B2317" t="str">
        <f t="shared" si="108"/>
        <v>42070203</v>
      </c>
      <c r="C2317" t="s">
        <v>6</v>
      </c>
      <c r="D2317" t="s">
        <v>33</v>
      </c>
      <c r="E2317" t="str">
        <f t="shared" si="109"/>
        <v>201001</v>
      </c>
      <c r="F2317" t="s">
        <v>8</v>
      </c>
    </row>
    <row r="2318" hidden="1" spans="2:6">
      <c r="B2318" t="str">
        <f t="shared" si="108"/>
        <v>42070203</v>
      </c>
      <c r="C2318" t="s">
        <v>6</v>
      </c>
      <c r="D2318" t="s">
        <v>33</v>
      </c>
      <c r="E2318" t="str">
        <f t="shared" si="109"/>
        <v>201001</v>
      </c>
      <c r="F2318" t="s">
        <v>8</v>
      </c>
    </row>
    <row r="2319" hidden="1" spans="2:6">
      <c r="B2319" t="str">
        <f t="shared" si="108"/>
        <v>42070203</v>
      </c>
      <c r="C2319" t="s">
        <v>6</v>
      </c>
      <c r="D2319" t="s">
        <v>33</v>
      </c>
      <c r="E2319" t="str">
        <f t="shared" si="109"/>
        <v>201001</v>
      </c>
      <c r="F2319" t="s">
        <v>8</v>
      </c>
    </row>
    <row r="2320" hidden="1" spans="2:6">
      <c r="B2320" t="str">
        <f t="shared" si="108"/>
        <v>42070203</v>
      </c>
      <c r="C2320" t="s">
        <v>6</v>
      </c>
      <c r="D2320" t="s">
        <v>33</v>
      </c>
      <c r="E2320" t="str">
        <f t="shared" si="109"/>
        <v>201001</v>
      </c>
      <c r="F2320" t="s">
        <v>8</v>
      </c>
    </row>
    <row r="2321" hidden="1" spans="2:6">
      <c r="B2321" t="str">
        <f t="shared" si="108"/>
        <v>42070203</v>
      </c>
      <c r="C2321" t="s">
        <v>6</v>
      </c>
      <c r="D2321" t="s">
        <v>33</v>
      </c>
      <c r="E2321" t="str">
        <f t="shared" si="109"/>
        <v>201001</v>
      </c>
      <c r="F2321" t="s">
        <v>8</v>
      </c>
    </row>
    <row r="2322" hidden="1" spans="2:6">
      <c r="B2322" t="str">
        <f t="shared" si="108"/>
        <v>42070203</v>
      </c>
      <c r="C2322" t="s">
        <v>6</v>
      </c>
      <c r="D2322" t="s">
        <v>33</v>
      </c>
      <c r="E2322" t="str">
        <f t="shared" si="109"/>
        <v>201001</v>
      </c>
      <c r="F2322" t="s">
        <v>8</v>
      </c>
    </row>
    <row r="2323" hidden="1" spans="2:6">
      <c r="B2323" t="str">
        <f t="shared" si="108"/>
        <v>42070203</v>
      </c>
      <c r="C2323" t="s">
        <v>6</v>
      </c>
      <c r="D2323" t="s">
        <v>33</v>
      </c>
      <c r="E2323" t="str">
        <f t="shared" si="109"/>
        <v>201001</v>
      </c>
      <c r="F2323" t="s">
        <v>8</v>
      </c>
    </row>
    <row r="2324" hidden="1" spans="2:6">
      <c r="B2324" t="str">
        <f t="shared" si="108"/>
        <v>42070203</v>
      </c>
      <c r="C2324" t="s">
        <v>6</v>
      </c>
      <c r="D2324" t="s">
        <v>33</v>
      </c>
      <c r="E2324" t="str">
        <f t="shared" si="109"/>
        <v>201001</v>
      </c>
      <c r="F2324" t="s">
        <v>8</v>
      </c>
    </row>
    <row r="2325" hidden="1" spans="2:6">
      <c r="B2325" t="str">
        <f t="shared" si="108"/>
        <v>42070203</v>
      </c>
      <c r="C2325" t="s">
        <v>6</v>
      </c>
      <c r="D2325" t="s">
        <v>33</v>
      </c>
      <c r="E2325" t="str">
        <f>"202305"</f>
        <v>202305</v>
      </c>
      <c r="F2325" t="s">
        <v>8</v>
      </c>
    </row>
    <row r="2326" hidden="1" spans="2:6">
      <c r="B2326" t="str">
        <f t="shared" si="108"/>
        <v>42070203</v>
      </c>
      <c r="C2326" t="s">
        <v>6</v>
      </c>
      <c r="D2326" t="s">
        <v>33</v>
      </c>
      <c r="E2326" t="str">
        <f>"202007"</f>
        <v>202007</v>
      </c>
      <c r="F2326" t="s">
        <v>8</v>
      </c>
    </row>
    <row r="2327" hidden="1" spans="2:6">
      <c r="B2327" t="str">
        <f t="shared" si="108"/>
        <v>42070203</v>
      </c>
      <c r="C2327" t="s">
        <v>6</v>
      </c>
      <c r="D2327" t="s">
        <v>33</v>
      </c>
      <c r="E2327" t="str">
        <f>"202109"</f>
        <v>202109</v>
      </c>
      <c r="F2327" t="s">
        <v>8</v>
      </c>
    </row>
    <row r="2328" hidden="1" spans="2:6">
      <c r="B2328" t="str">
        <f t="shared" si="108"/>
        <v>42070203</v>
      </c>
      <c r="C2328" t="s">
        <v>6</v>
      </c>
      <c r="D2328" t="s">
        <v>33</v>
      </c>
      <c r="E2328" t="str">
        <f>"201908"</f>
        <v>201908</v>
      </c>
      <c r="F2328" t="s">
        <v>8</v>
      </c>
    </row>
    <row r="2329" hidden="1" spans="2:6">
      <c r="B2329" t="str">
        <f t="shared" si="108"/>
        <v>42070203</v>
      </c>
      <c r="C2329" t="s">
        <v>6</v>
      </c>
      <c r="D2329" t="s">
        <v>33</v>
      </c>
      <c r="E2329" t="str">
        <f>"202006"</f>
        <v>202006</v>
      </c>
      <c r="F2329" t="s">
        <v>8</v>
      </c>
    </row>
    <row r="2330" hidden="1" spans="2:6">
      <c r="B2330" t="str">
        <f t="shared" si="108"/>
        <v>42070203</v>
      </c>
      <c r="C2330" t="s">
        <v>6</v>
      </c>
      <c r="D2330" t="s">
        <v>33</v>
      </c>
      <c r="E2330" t="str">
        <f>"201709"</f>
        <v>201709</v>
      </c>
      <c r="F2330" t="s">
        <v>8</v>
      </c>
    </row>
    <row r="2331" hidden="1" spans="2:6">
      <c r="B2331" t="str">
        <f t="shared" si="108"/>
        <v>42070203</v>
      </c>
      <c r="C2331" t="s">
        <v>6</v>
      </c>
      <c r="D2331" t="s">
        <v>33</v>
      </c>
      <c r="E2331" t="str">
        <f>"201710"</f>
        <v>201710</v>
      </c>
      <c r="F2331" t="s">
        <v>8</v>
      </c>
    </row>
    <row r="2332" hidden="1" spans="2:6">
      <c r="B2332" t="str">
        <f t="shared" si="108"/>
        <v>42070203</v>
      </c>
      <c r="C2332" t="s">
        <v>6</v>
      </c>
      <c r="D2332" t="s">
        <v>33</v>
      </c>
      <c r="E2332" t="str">
        <f>"201612"</f>
        <v>201612</v>
      </c>
      <c r="F2332" t="s">
        <v>8</v>
      </c>
    </row>
    <row r="2333" hidden="1" spans="2:6">
      <c r="B2333" t="str">
        <f t="shared" si="108"/>
        <v>42070203</v>
      </c>
      <c r="C2333" t="s">
        <v>6</v>
      </c>
      <c r="D2333" t="s">
        <v>33</v>
      </c>
      <c r="E2333" t="str">
        <f>"201508"</f>
        <v>201508</v>
      </c>
      <c r="F2333" t="s">
        <v>8</v>
      </c>
    </row>
    <row r="2334" hidden="1" spans="2:6">
      <c r="B2334" t="str">
        <f t="shared" si="108"/>
        <v>42070203</v>
      </c>
      <c r="C2334" t="s">
        <v>6</v>
      </c>
      <c r="D2334" t="s">
        <v>33</v>
      </c>
      <c r="E2334" t="str">
        <f>"201402"</f>
        <v>201402</v>
      </c>
      <c r="F2334" t="s">
        <v>8</v>
      </c>
    </row>
    <row r="2335" hidden="1" spans="2:6">
      <c r="B2335" t="str">
        <f t="shared" si="108"/>
        <v>42070203</v>
      </c>
      <c r="C2335" t="s">
        <v>6</v>
      </c>
      <c r="D2335" t="s">
        <v>33</v>
      </c>
      <c r="E2335" t="str">
        <f>"201408"</f>
        <v>201408</v>
      </c>
      <c r="F2335" t="s">
        <v>8</v>
      </c>
    </row>
    <row r="2336" hidden="1" spans="2:6">
      <c r="B2336" t="str">
        <f t="shared" si="108"/>
        <v>42070203</v>
      </c>
      <c r="C2336" t="s">
        <v>6</v>
      </c>
      <c r="D2336" t="s">
        <v>33</v>
      </c>
      <c r="E2336" t="str">
        <f>"201411"</f>
        <v>201411</v>
      </c>
      <c r="F2336" t="s">
        <v>8</v>
      </c>
    </row>
    <row r="2337" hidden="1" spans="2:6">
      <c r="B2337" t="str">
        <f t="shared" si="108"/>
        <v>42070203</v>
      </c>
      <c r="C2337" t="s">
        <v>6</v>
      </c>
      <c r="D2337" t="s">
        <v>33</v>
      </c>
      <c r="E2337" t="str">
        <f>"201412"</f>
        <v>201412</v>
      </c>
      <c r="F2337" t="s">
        <v>8</v>
      </c>
    </row>
    <row r="2338" hidden="1" spans="2:6">
      <c r="B2338" t="str">
        <f t="shared" si="108"/>
        <v>42070203</v>
      </c>
      <c r="C2338" t="s">
        <v>6</v>
      </c>
      <c r="D2338" t="s">
        <v>33</v>
      </c>
      <c r="E2338" t="str">
        <f>"201411"</f>
        <v>201411</v>
      </c>
      <c r="F2338" t="s">
        <v>8</v>
      </c>
    </row>
    <row r="2339" hidden="1" spans="2:6">
      <c r="B2339" t="str">
        <f t="shared" si="108"/>
        <v>42070203</v>
      </c>
      <c r="C2339" t="s">
        <v>6</v>
      </c>
      <c r="D2339" t="s">
        <v>34</v>
      </c>
      <c r="E2339" t="str">
        <f>"201203"</f>
        <v>201203</v>
      </c>
      <c r="F2339" t="s">
        <v>8</v>
      </c>
    </row>
    <row r="2340" hidden="1" spans="2:6">
      <c r="B2340" t="str">
        <f t="shared" si="108"/>
        <v>42070203</v>
      </c>
      <c r="C2340" t="s">
        <v>6</v>
      </c>
      <c r="D2340" t="s">
        <v>34</v>
      </c>
      <c r="E2340" t="str">
        <f>"201309"</f>
        <v>201309</v>
      </c>
      <c r="F2340" t="s">
        <v>8</v>
      </c>
    </row>
    <row r="2341" hidden="1" spans="2:6">
      <c r="B2341" t="str">
        <f t="shared" si="108"/>
        <v>42070203</v>
      </c>
      <c r="C2341" t="s">
        <v>6</v>
      </c>
      <c r="D2341" t="s">
        <v>34</v>
      </c>
      <c r="E2341" t="str">
        <f>"201009"</f>
        <v>201009</v>
      </c>
      <c r="F2341" t="s">
        <v>8</v>
      </c>
    </row>
    <row r="2342" hidden="1" spans="2:6">
      <c r="B2342" t="str">
        <f t="shared" si="108"/>
        <v>42070203</v>
      </c>
      <c r="C2342" t="s">
        <v>6</v>
      </c>
      <c r="D2342" t="s">
        <v>34</v>
      </c>
      <c r="E2342" t="str">
        <f>"201201"</f>
        <v>201201</v>
      </c>
      <c r="F2342" t="s">
        <v>8</v>
      </c>
    </row>
    <row r="2343" hidden="1" spans="2:6">
      <c r="B2343" t="str">
        <f t="shared" si="108"/>
        <v>42070203</v>
      </c>
      <c r="C2343" t="s">
        <v>6</v>
      </c>
      <c r="D2343" t="s">
        <v>34</v>
      </c>
      <c r="E2343" t="str">
        <f>"201112"</f>
        <v>201112</v>
      </c>
      <c r="F2343" t="s">
        <v>8</v>
      </c>
    </row>
    <row r="2344" hidden="1" spans="2:6">
      <c r="B2344" t="str">
        <f t="shared" si="108"/>
        <v>42070203</v>
      </c>
      <c r="C2344" t="s">
        <v>6</v>
      </c>
      <c r="D2344" t="s">
        <v>34</v>
      </c>
      <c r="E2344" t="str">
        <f>"201109"</f>
        <v>201109</v>
      </c>
      <c r="F2344" t="s">
        <v>8</v>
      </c>
    </row>
    <row r="2345" hidden="1" spans="2:6">
      <c r="B2345" t="str">
        <f t="shared" si="108"/>
        <v>42070203</v>
      </c>
      <c r="C2345" t="s">
        <v>6</v>
      </c>
      <c r="D2345" t="s">
        <v>34</v>
      </c>
      <c r="E2345" t="str">
        <f t="shared" ref="E2345:E2355" si="110">"201001"</f>
        <v>201001</v>
      </c>
      <c r="F2345" t="s">
        <v>8</v>
      </c>
    </row>
    <row r="2346" hidden="1" spans="2:6">
      <c r="B2346" t="str">
        <f t="shared" si="108"/>
        <v>42070203</v>
      </c>
      <c r="C2346" t="s">
        <v>6</v>
      </c>
      <c r="D2346" t="s">
        <v>34</v>
      </c>
      <c r="E2346" t="str">
        <f t="shared" si="110"/>
        <v>201001</v>
      </c>
      <c r="F2346" t="s">
        <v>8</v>
      </c>
    </row>
    <row r="2347" hidden="1" spans="2:6">
      <c r="B2347" t="str">
        <f t="shared" si="108"/>
        <v>42070203</v>
      </c>
      <c r="C2347" t="s">
        <v>6</v>
      </c>
      <c r="D2347" t="s">
        <v>34</v>
      </c>
      <c r="E2347" t="str">
        <f t="shared" si="110"/>
        <v>201001</v>
      </c>
      <c r="F2347" t="s">
        <v>8</v>
      </c>
    </row>
    <row r="2348" hidden="1" spans="2:6">
      <c r="B2348" t="str">
        <f t="shared" si="108"/>
        <v>42070203</v>
      </c>
      <c r="C2348" t="s">
        <v>6</v>
      </c>
      <c r="D2348" t="s">
        <v>34</v>
      </c>
      <c r="E2348" t="str">
        <f t="shared" si="110"/>
        <v>201001</v>
      </c>
      <c r="F2348" t="s">
        <v>8</v>
      </c>
    </row>
    <row r="2349" hidden="1" spans="2:6">
      <c r="B2349" t="str">
        <f t="shared" si="108"/>
        <v>42070203</v>
      </c>
      <c r="C2349" t="s">
        <v>6</v>
      </c>
      <c r="D2349" t="s">
        <v>34</v>
      </c>
      <c r="E2349" t="str">
        <f t="shared" si="110"/>
        <v>201001</v>
      </c>
      <c r="F2349" t="s">
        <v>8</v>
      </c>
    </row>
    <row r="2350" hidden="1" spans="2:6">
      <c r="B2350" t="str">
        <f t="shared" si="108"/>
        <v>42070203</v>
      </c>
      <c r="C2350" t="s">
        <v>6</v>
      </c>
      <c r="D2350" t="s">
        <v>34</v>
      </c>
      <c r="E2350" t="str">
        <f t="shared" si="110"/>
        <v>201001</v>
      </c>
      <c r="F2350" t="s">
        <v>8</v>
      </c>
    </row>
    <row r="2351" hidden="1" spans="2:6">
      <c r="B2351" t="str">
        <f t="shared" si="108"/>
        <v>42070203</v>
      </c>
      <c r="C2351" t="s">
        <v>6</v>
      </c>
      <c r="D2351" t="s">
        <v>34</v>
      </c>
      <c r="E2351" t="str">
        <f t="shared" si="110"/>
        <v>201001</v>
      </c>
      <c r="F2351" t="s">
        <v>8</v>
      </c>
    </row>
    <row r="2352" hidden="1" spans="2:6">
      <c r="B2352" t="str">
        <f t="shared" si="108"/>
        <v>42070203</v>
      </c>
      <c r="C2352" t="s">
        <v>6</v>
      </c>
      <c r="D2352" t="s">
        <v>34</v>
      </c>
      <c r="E2352" t="str">
        <f t="shared" si="110"/>
        <v>201001</v>
      </c>
      <c r="F2352" t="s">
        <v>8</v>
      </c>
    </row>
    <row r="2353" hidden="1" spans="2:6">
      <c r="B2353" t="str">
        <f t="shared" si="108"/>
        <v>42070203</v>
      </c>
      <c r="C2353" t="s">
        <v>6</v>
      </c>
      <c r="D2353" t="s">
        <v>34</v>
      </c>
      <c r="E2353" t="str">
        <f t="shared" si="110"/>
        <v>201001</v>
      </c>
      <c r="F2353" t="s">
        <v>8</v>
      </c>
    </row>
    <row r="2354" hidden="1" spans="2:6">
      <c r="B2354" t="str">
        <f t="shared" si="108"/>
        <v>42070203</v>
      </c>
      <c r="C2354" t="s">
        <v>6</v>
      </c>
      <c r="D2354" t="s">
        <v>34</v>
      </c>
      <c r="E2354" t="str">
        <f t="shared" si="110"/>
        <v>201001</v>
      </c>
      <c r="F2354" t="s">
        <v>8</v>
      </c>
    </row>
    <row r="2355" hidden="1" spans="2:6">
      <c r="B2355" t="str">
        <f t="shared" si="108"/>
        <v>42070203</v>
      </c>
      <c r="C2355" t="s">
        <v>6</v>
      </c>
      <c r="D2355" t="s">
        <v>34</v>
      </c>
      <c r="E2355" t="str">
        <f t="shared" si="110"/>
        <v>201001</v>
      </c>
      <c r="F2355" t="s">
        <v>8</v>
      </c>
    </row>
    <row r="2356" hidden="1" spans="2:6">
      <c r="B2356" t="str">
        <f t="shared" si="108"/>
        <v>42070203</v>
      </c>
      <c r="C2356" t="s">
        <v>6</v>
      </c>
      <c r="D2356" t="s">
        <v>34</v>
      </c>
      <c r="E2356" t="str">
        <f>"202306"</f>
        <v>202306</v>
      </c>
      <c r="F2356" t="s">
        <v>8</v>
      </c>
    </row>
    <row r="2357" hidden="1" spans="2:6">
      <c r="B2357" t="str">
        <f t="shared" si="108"/>
        <v>42070203</v>
      </c>
      <c r="C2357" t="s">
        <v>6</v>
      </c>
      <c r="D2357" t="s">
        <v>34</v>
      </c>
      <c r="E2357" t="str">
        <f>"202301"</f>
        <v>202301</v>
      </c>
      <c r="F2357" t="s">
        <v>8</v>
      </c>
    </row>
    <row r="2358" hidden="1" spans="2:6">
      <c r="B2358" t="str">
        <f t="shared" si="108"/>
        <v>42070203</v>
      </c>
      <c r="C2358" t="s">
        <v>6</v>
      </c>
      <c r="D2358" t="s">
        <v>34</v>
      </c>
      <c r="E2358" t="str">
        <f>"202208"</f>
        <v>202208</v>
      </c>
      <c r="F2358" t="s">
        <v>8</v>
      </c>
    </row>
    <row r="2359" hidden="1" spans="2:6">
      <c r="B2359" t="str">
        <f t="shared" si="108"/>
        <v>42070203</v>
      </c>
      <c r="C2359" t="s">
        <v>6</v>
      </c>
      <c r="D2359" t="s">
        <v>34</v>
      </c>
      <c r="E2359" t="str">
        <f>"202209"</f>
        <v>202209</v>
      </c>
      <c r="F2359" t="s">
        <v>8</v>
      </c>
    </row>
    <row r="2360" hidden="1" spans="2:6">
      <c r="B2360" t="str">
        <f t="shared" si="108"/>
        <v>42070203</v>
      </c>
      <c r="C2360" t="s">
        <v>6</v>
      </c>
      <c r="D2360" t="s">
        <v>34</v>
      </c>
      <c r="E2360" t="str">
        <f>"202206"</f>
        <v>202206</v>
      </c>
      <c r="F2360" t="s">
        <v>8</v>
      </c>
    </row>
    <row r="2361" hidden="1" spans="2:6">
      <c r="B2361" t="str">
        <f t="shared" si="108"/>
        <v>42070203</v>
      </c>
      <c r="C2361" t="s">
        <v>6</v>
      </c>
      <c r="D2361" t="s">
        <v>34</v>
      </c>
      <c r="E2361" t="str">
        <f>"202304"</f>
        <v>202304</v>
      </c>
      <c r="F2361" t="s">
        <v>8</v>
      </c>
    </row>
    <row r="2362" hidden="1" spans="2:6">
      <c r="B2362" t="str">
        <f t="shared" si="108"/>
        <v>42070203</v>
      </c>
      <c r="C2362" t="s">
        <v>6</v>
      </c>
      <c r="D2362" t="s">
        <v>34</v>
      </c>
      <c r="E2362" t="str">
        <f>"202112"</f>
        <v>202112</v>
      </c>
      <c r="F2362" t="s">
        <v>8</v>
      </c>
    </row>
    <row r="2363" hidden="1" spans="2:6">
      <c r="B2363" t="str">
        <f t="shared" si="108"/>
        <v>42070203</v>
      </c>
      <c r="C2363" t="s">
        <v>6</v>
      </c>
      <c r="D2363" t="s">
        <v>34</v>
      </c>
      <c r="E2363" t="str">
        <f>"202206"</f>
        <v>202206</v>
      </c>
      <c r="F2363" t="s">
        <v>8</v>
      </c>
    </row>
    <row r="2364" hidden="1" spans="2:6">
      <c r="B2364" t="str">
        <f t="shared" si="108"/>
        <v>42070203</v>
      </c>
      <c r="C2364" t="s">
        <v>6</v>
      </c>
      <c r="D2364" t="s">
        <v>34</v>
      </c>
      <c r="E2364" t="str">
        <f>"202201"</f>
        <v>202201</v>
      </c>
      <c r="F2364" t="s">
        <v>8</v>
      </c>
    </row>
    <row r="2365" hidden="1" spans="2:6">
      <c r="B2365" t="str">
        <f t="shared" si="108"/>
        <v>42070203</v>
      </c>
      <c r="C2365" t="s">
        <v>6</v>
      </c>
      <c r="D2365" t="s">
        <v>34</v>
      </c>
      <c r="E2365" t="str">
        <f>"202108"</f>
        <v>202108</v>
      </c>
      <c r="F2365" t="s">
        <v>8</v>
      </c>
    </row>
    <row r="2366" hidden="1" spans="2:6">
      <c r="B2366" t="str">
        <f t="shared" si="108"/>
        <v>42070203</v>
      </c>
      <c r="C2366" t="s">
        <v>6</v>
      </c>
      <c r="D2366" t="s">
        <v>34</v>
      </c>
      <c r="E2366" t="str">
        <f>"202107"</f>
        <v>202107</v>
      </c>
      <c r="F2366" t="s">
        <v>8</v>
      </c>
    </row>
    <row r="2367" hidden="1" spans="2:6">
      <c r="B2367" t="str">
        <f t="shared" si="108"/>
        <v>42070203</v>
      </c>
      <c r="C2367" t="s">
        <v>6</v>
      </c>
      <c r="D2367" t="s">
        <v>34</v>
      </c>
      <c r="E2367" t="str">
        <f>"202002"</f>
        <v>202002</v>
      </c>
      <c r="F2367" t="s">
        <v>8</v>
      </c>
    </row>
    <row r="2368" hidden="1" spans="2:6">
      <c r="B2368" t="str">
        <f t="shared" si="108"/>
        <v>42070203</v>
      </c>
      <c r="C2368" t="s">
        <v>6</v>
      </c>
      <c r="D2368" t="s">
        <v>34</v>
      </c>
      <c r="E2368" t="str">
        <f>"201911"</f>
        <v>201911</v>
      </c>
      <c r="F2368" t="s">
        <v>8</v>
      </c>
    </row>
    <row r="2369" hidden="1" spans="2:6">
      <c r="B2369" t="str">
        <f t="shared" si="108"/>
        <v>42070203</v>
      </c>
      <c r="C2369" t="s">
        <v>6</v>
      </c>
      <c r="D2369" t="s">
        <v>34</v>
      </c>
      <c r="E2369" t="str">
        <f>"201603"</f>
        <v>201603</v>
      </c>
      <c r="F2369" t="s">
        <v>8</v>
      </c>
    </row>
    <row r="2370" hidden="1" spans="2:6">
      <c r="B2370" t="str">
        <f t="shared" si="108"/>
        <v>42070203</v>
      </c>
      <c r="C2370" t="s">
        <v>6</v>
      </c>
      <c r="D2370" t="s">
        <v>34</v>
      </c>
      <c r="E2370" t="str">
        <f>"201603"</f>
        <v>201603</v>
      </c>
      <c r="F2370" t="s">
        <v>8</v>
      </c>
    </row>
    <row r="2371" hidden="1" spans="2:6">
      <c r="B2371" t="str">
        <f t="shared" ref="B2371:B2434" si="111">"42070203"</f>
        <v>42070203</v>
      </c>
      <c r="C2371" t="s">
        <v>6</v>
      </c>
      <c r="D2371" t="s">
        <v>34</v>
      </c>
      <c r="E2371" t="str">
        <f>"201608"</f>
        <v>201608</v>
      </c>
      <c r="F2371" t="s">
        <v>8</v>
      </c>
    </row>
    <row r="2372" hidden="1" spans="2:6">
      <c r="B2372" t="str">
        <f t="shared" si="111"/>
        <v>42070203</v>
      </c>
      <c r="C2372" t="s">
        <v>6</v>
      </c>
      <c r="D2372" t="s">
        <v>34</v>
      </c>
      <c r="E2372" t="str">
        <f>"201601"</f>
        <v>201601</v>
      </c>
      <c r="F2372" t="s">
        <v>8</v>
      </c>
    </row>
    <row r="2373" hidden="1" spans="2:6">
      <c r="B2373" t="str">
        <f t="shared" si="111"/>
        <v>42070203</v>
      </c>
      <c r="C2373" t="s">
        <v>6</v>
      </c>
      <c r="D2373" t="s">
        <v>34</v>
      </c>
      <c r="E2373" t="str">
        <f>"201608"</f>
        <v>201608</v>
      </c>
      <c r="F2373" t="s">
        <v>8</v>
      </c>
    </row>
    <row r="2374" hidden="1" spans="2:6">
      <c r="B2374" t="str">
        <f t="shared" si="111"/>
        <v>42070203</v>
      </c>
      <c r="C2374" t="s">
        <v>6</v>
      </c>
      <c r="D2374" t="s">
        <v>34</v>
      </c>
      <c r="E2374" t="str">
        <f>"201406"</f>
        <v>201406</v>
      </c>
      <c r="F2374" t="s">
        <v>8</v>
      </c>
    </row>
    <row r="2375" hidden="1" spans="2:6">
      <c r="B2375" t="str">
        <f t="shared" si="111"/>
        <v>42070203</v>
      </c>
      <c r="C2375" t="s">
        <v>6</v>
      </c>
      <c r="D2375" t="s">
        <v>35</v>
      </c>
      <c r="E2375" t="str">
        <f>"201301"</f>
        <v>201301</v>
      </c>
      <c r="F2375" t="s">
        <v>8</v>
      </c>
    </row>
    <row r="2376" hidden="1" spans="2:6">
      <c r="B2376" t="str">
        <f t="shared" si="111"/>
        <v>42070203</v>
      </c>
      <c r="C2376" t="s">
        <v>6</v>
      </c>
      <c r="D2376" t="s">
        <v>35</v>
      </c>
      <c r="E2376" t="str">
        <f>"201205"</f>
        <v>201205</v>
      </c>
      <c r="F2376" t="s">
        <v>8</v>
      </c>
    </row>
    <row r="2377" hidden="1" spans="2:6">
      <c r="B2377" t="str">
        <f t="shared" si="111"/>
        <v>42070203</v>
      </c>
      <c r="C2377" t="s">
        <v>6</v>
      </c>
      <c r="D2377" t="s">
        <v>35</v>
      </c>
      <c r="E2377" t="str">
        <f>"201312"</f>
        <v>201312</v>
      </c>
      <c r="F2377" t="s">
        <v>8</v>
      </c>
    </row>
    <row r="2378" hidden="1" spans="2:6">
      <c r="B2378" t="str">
        <f t="shared" si="111"/>
        <v>42070203</v>
      </c>
      <c r="C2378" t="s">
        <v>6</v>
      </c>
      <c r="D2378" t="s">
        <v>35</v>
      </c>
      <c r="E2378" t="str">
        <f>"201303"</f>
        <v>201303</v>
      </c>
      <c r="F2378" t="s">
        <v>8</v>
      </c>
    </row>
    <row r="2379" hidden="1" spans="2:6">
      <c r="B2379" t="str">
        <f t="shared" si="111"/>
        <v>42070203</v>
      </c>
      <c r="C2379" t="s">
        <v>6</v>
      </c>
      <c r="D2379" t="s">
        <v>35</v>
      </c>
      <c r="E2379" t="str">
        <f>"201307"</f>
        <v>201307</v>
      </c>
      <c r="F2379" t="s">
        <v>8</v>
      </c>
    </row>
    <row r="2380" hidden="1" spans="2:6">
      <c r="B2380" t="str">
        <f t="shared" si="111"/>
        <v>42070203</v>
      </c>
      <c r="C2380" t="s">
        <v>6</v>
      </c>
      <c r="D2380" t="s">
        <v>35</v>
      </c>
      <c r="E2380" t="str">
        <f>"201009"</f>
        <v>201009</v>
      </c>
      <c r="F2380" t="s">
        <v>8</v>
      </c>
    </row>
    <row r="2381" hidden="1" spans="2:6">
      <c r="B2381" t="str">
        <f t="shared" si="111"/>
        <v>42070203</v>
      </c>
      <c r="C2381" t="s">
        <v>6</v>
      </c>
      <c r="D2381" t="s">
        <v>35</v>
      </c>
      <c r="E2381" t="str">
        <f>"201006"</f>
        <v>201006</v>
      </c>
      <c r="F2381" t="s">
        <v>8</v>
      </c>
    </row>
    <row r="2382" hidden="1" spans="2:6">
      <c r="B2382" t="str">
        <f t="shared" si="111"/>
        <v>42070203</v>
      </c>
      <c r="C2382" t="s">
        <v>6</v>
      </c>
      <c r="D2382" t="s">
        <v>35</v>
      </c>
      <c r="E2382" t="str">
        <f>"201101"</f>
        <v>201101</v>
      </c>
      <c r="F2382" t="s">
        <v>8</v>
      </c>
    </row>
    <row r="2383" hidden="1" spans="2:6">
      <c r="B2383" t="str">
        <f t="shared" si="111"/>
        <v>42070203</v>
      </c>
      <c r="C2383" t="s">
        <v>6</v>
      </c>
      <c r="D2383" t="s">
        <v>35</v>
      </c>
      <c r="E2383" t="str">
        <f t="shared" ref="E2383:E2393" si="112">"201001"</f>
        <v>201001</v>
      </c>
      <c r="F2383" t="s">
        <v>8</v>
      </c>
    </row>
    <row r="2384" hidden="1" spans="2:6">
      <c r="B2384" t="str">
        <f t="shared" si="111"/>
        <v>42070203</v>
      </c>
      <c r="C2384" t="s">
        <v>6</v>
      </c>
      <c r="D2384" t="s">
        <v>35</v>
      </c>
      <c r="E2384" t="str">
        <f t="shared" si="112"/>
        <v>201001</v>
      </c>
      <c r="F2384" t="s">
        <v>8</v>
      </c>
    </row>
    <row r="2385" hidden="1" spans="2:6">
      <c r="B2385" t="str">
        <f t="shared" si="111"/>
        <v>42070203</v>
      </c>
      <c r="C2385" t="s">
        <v>6</v>
      </c>
      <c r="D2385" t="s">
        <v>35</v>
      </c>
      <c r="E2385" t="str">
        <f t="shared" si="112"/>
        <v>201001</v>
      </c>
      <c r="F2385" t="s">
        <v>8</v>
      </c>
    </row>
    <row r="2386" hidden="1" spans="2:6">
      <c r="B2386" t="str">
        <f t="shared" si="111"/>
        <v>42070203</v>
      </c>
      <c r="C2386" t="s">
        <v>6</v>
      </c>
      <c r="D2386" t="s">
        <v>35</v>
      </c>
      <c r="E2386" t="str">
        <f t="shared" si="112"/>
        <v>201001</v>
      </c>
      <c r="F2386" t="s">
        <v>8</v>
      </c>
    </row>
    <row r="2387" hidden="1" spans="2:6">
      <c r="B2387" t="str">
        <f t="shared" si="111"/>
        <v>42070203</v>
      </c>
      <c r="C2387" t="s">
        <v>6</v>
      </c>
      <c r="D2387" t="s">
        <v>35</v>
      </c>
      <c r="E2387" t="str">
        <f t="shared" si="112"/>
        <v>201001</v>
      </c>
      <c r="F2387" t="s">
        <v>8</v>
      </c>
    </row>
    <row r="2388" hidden="1" spans="2:6">
      <c r="B2388" t="str">
        <f t="shared" si="111"/>
        <v>42070203</v>
      </c>
      <c r="C2388" t="s">
        <v>6</v>
      </c>
      <c r="D2388" t="s">
        <v>35</v>
      </c>
      <c r="E2388" t="str">
        <f t="shared" si="112"/>
        <v>201001</v>
      </c>
      <c r="F2388" t="s">
        <v>8</v>
      </c>
    </row>
    <row r="2389" hidden="1" spans="2:6">
      <c r="B2389" t="str">
        <f t="shared" si="111"/>
        <v>42070203</v>
      </c>
      <c r="C2389" t="s">
        <v>6</v>
      </c>
      <c r="D2389" t="s">
        <v>35</v>
      </c>
      <c r="E2389" t="str">
        <f t="shared" si="112"/>
        <v>201001</v>
      </c>
      <c r="F2389" t="s">
        <v>8</v>
      </c>
    </row>
    <row r="2390" hidden="1" spans="2:6">
      <c r="B2390" t="str">
        <f t="shared" si="111"/>
        <v>42070203</v>
      </c>
      <c r="C2390" t="s">
        <v>6</v>
      </c>
      <c r="D2390" t="s">
        <v>35</v>
      </c>
      <c r="E2390" t="str">
        <f t="shared" si="112"/>
        <v>201001</v>
      </c>
      <c r="F2390" t="s">
        <v>8</v>
      </c>
    </row>
    <row r="2391" hidden="1" spans="2:6">
      <c r="B2391" t="str">
        <f t="shared" si="111"/>
        <v>42070203</v>
      </c>
      <c r="C2391" t="s">
        <v>6</v>
      </c>
      <c r="D2391" t="s">
        <v>35</v>
      </c>
      <c r="E2391" t="str">
        <f t="shared" si="112"/>
        <v>201001</v>
      </c>
      <c r="F2391" t="s">
        <v>8</v>
      </c>
    </row>
    <row r="2392" hidden="1" spans="2:6">
      <c r="B2392" t="str">
        <f t="shared" si="111"/>
        <v>42070203</v>
      </c>
      <c r="C2392" t="s">
        <v>6</v>
      </c>
      <c r="D2392" t="s">
        <v>35</v>
      </c>
      <c r="E2392" t="str">
        <f t="shared" si="112"/>
        <v>201001</v>
      </c>
      <c r="F2392" t="s">
        <v>8</v>
      </c>
    </row>
    <row r="2393" hidden="1" spans="2:6">
      <c r="B2393" t="str">
        <f t="shared" si="111"/>
        <v>42070203</v>
      </c>
      <c r="C2393" t="s">
        <v>6</v>
      </c>
      <c r="D2393" t="s">
        <v>35</v>
      </c>
      <c r="E2393" t="str">
        <f t="shared" si="112"/>
        <v>201001</v>
      </c>
      <c r="F2393" t="s">
        <v>8</v>
      </c>
    </row>
    <row r="2394" hidden="1" spans="2:6">
      <c r="B2394" t="str">
        <f t="shared" si="111"/>
        <v>42070203</v>
      </c>
      <c r="C2394" t="s">
        <v>6</v>
      </c>
      <c r="D2394" t="s">
        <v>35</v>
      </c>
      <c r="E2394" t="str">
        <f>"202303"</f>
        <v>202303</v>
      </c>
      <c r="F2394" t="s">
        <v>8</v>
      </c>
    </row>
    <row r="2395" hidden="1" spans="2:6">
      <c r="B2395" t="str">
        <f t="shared" si="111"/>
        <v>42070203</v>
      </c>
      <c r="C2395" t="s">
        <v>6</v>
      </c>
      <c r="D2395" t="s">
        <v>35</v>
      </c>
      <c r="E2395" t="str">
        <f>"202202"</f>
        <v>202202</v>
      </c>
      <c r="F2395" t="s">
        <v>8</v>
      </c>
    </row>
    <row r="2396" hidden="1" spans="2:6">
      <c r="B2396" t="str">
        <f t="shared" si="111"/>
        <v>42070203</v>
      </c>
      <c r="C2396" t="s">
        <v>6</v>
      </c>
      <c r="D2396" t="s">
        <v>35</v>
      </c>
      <c r="E2396" t="str">
        <f>"202108"</f>
        <v>202108</v>
      </c>
      <c r="F2396" t="s">
        <v>8</v>
      </c>
    </row>
    <row r="2397" hidden="1" spans="2:6">
      <c r="B2397" t="str">
        <f t="shared" si="111"/>
        <v>42070203</v>
      </c>
      <c r="C2397" t="s">
        <v>6</v>
      </c>
      <c r="D2397" t="s">
        <v>35</v>
      </c>
      <c r="E2397" t="str">
        <f>"202301"</f>
        <v>202301</v>
      </c>
      <c r="F2397" t="s">
        <v>8</v>
      </c>
    </row>
    <row r="2398" hidden="1" spans="2:6">
      <c r="B2398" t="str">
        <f t="shared" si="111"/>
        <v>42070203</v>
      </c>
      <c r="C2398" t="s">
        <v>6</v>
      </c>
      <c r="D2398" t="s">
        <v>35</v>
      </c>
      <c r="E2398" t="str">
        <f>"202302"</f>
        <v>202302</v>
      </c>
      <c r="F2398" t="s">
        <v>8</v>
      </c>
    </row>
    <row r="2399" hidden="1" spans="2:6">
      <c r="B2399" t="str">
        <f t="shared" si="111"/>
        <v>42070203</v>
      </c>
      <c r="C2399" t="s">
        <v>6</v>
      </c>
      <c r="D2399" t="s">
        <v>35</v>
      </c>
      <c r="E2399" t="str">
        <f>"202301"</f>
        <v>202301</v>
      </c>
      <c r="F2399" t="s">
        <v>8</v>
      </c>
    </row>
    <row r="2400" hidden="1" spans="2:6">
      <c r="B2400" t="str">
        <f t="shared" si="111"/>
        <v>42070203</v>
      </c>
      <c r="C2400" t="s">
        <v>6</v>
      </c>
      <c r="D2400" t="s">
        <v>35</v>
      </c>
      <c r="E2400" t="str">
        <f>"202212"</f>
        <v>202212</v>
      </c>
      <c r="F2400" t="s">
        <v>8</v>
      </c>
    </row>
    <row r="2401" hidden="1" spans="2:6">
      <c r="B2401" t="str">
        <f t="shared" si="111"/>
        <v>42070203</v>
      </c>
      <c r="C2401" t="s">
        <v>6</v>
      </c>
      <c r="D2401" t="s">
        <v>35</v>
      </c>
      <c r="E2401" t="str">
        <f>"202207"</f>
        <v>202207</v>
      </c>
      <c r="F2401" t="s">
        <v>8</v>
      </c>
    </row>
    <row r="2402" hidden="1" spans="2:6">
      <c r="B2402" t="str">
        <f t="shared" si="111"/>
        <v>42070203</v>
      </c>
      <c r="C2402" t="s">
        <v>6</v>
      </c>
      <c r="D2402" t="s">
        <v>35</v>
      </c>
      <c r="E2402" t="str">
        <f>"202206"</f>
        <v>202206</v>
      </c>
      <c r="F2402" t="s">
        <v>8</v>
      </c>
    </row>
    <row r="2403" hidden="1" spans="2:6">
      <c r="B2403" t="str">
        <f t="shared" si="111"/>
        <v>42070203</v>
      </c>
      <c r="C2403" t="s">
        <v>6</v>
      </c>
      <c r="D2403" t="s">
        <v>35</v>
      </c>
      <c r="E2403" t="str">
        <f>"202204"</f>
        <v>202204</v>
      </c>
      <c r="F2403" t="s">
        <v>8</v>
      </c>
    </row>
    <row r="2404" hidden="1" spans="2:6">
      <c r="B2404" t="str">
        <f t="shared" si="111"/>
        <v>42070203</v>
      </c>
      <c r="C2404" t="s">
        <v>6</v>
      </c>
      <c r="D2404" t="s">
        <v>35</v>
      </c>
      <c r="E2404" t="str">
        <f>"202106"</f>
        <v>202106</v>
      </c>
      <c r="F2404" t="s">
        <v>8</v>
      </c>
    </row>
    <row r="2405" hidden="1" spans="2:6">
      <c r="B2405" t="str">
        <f t="shared" si="111"/>
        <v>42070203</v>
      </c>
      <c r="C2405" t="s">
        <v>6</v>
      </c>
      <c r="D2405" t="s">
        <v>35</v>
      </c>
      <c r="E2405" t="str">
        <f>"202202"</f>
        <v>202202</v>
      </c>
      <c r="F2405" t="s">
        <v>8</v>
      </c>
    </row>
    <row r="2406" hidden="1" spans="2:6">
      <c r="B2406" t="str">
        <f t="shared" si="111"/>
        <v>42070203</v>
      </c>
      <c r="C2406" t="s">
        <v>6</v>
      </c>
      <c r="D2406" t="s">
        <v>35</v>
      </c>
      <c r="E2406" t="str">
        <f>"202004"</f>
        <v>202004</v>
      </c>
      <c r="F2406" t="s">
        <v>8</v>
      </c>
    </row>
    <row r="2407" hidden="1" spans="2:6">
      <c r="B2407" t="str">
        <f t="shared" si="111"/>
        <v>42070203</v>
      </c>
      <c r="C2407" t="s">
        <v>6</v>
      </c>
      <c r="D2407" t="s">
        <v>35</v>
      </c>
      <c r="E2407" t="str">
        <f>"202105"</f>
        <v>202105</v>
      </c>
      <c r="F2407" t="s">
        <v>8</v>
      </c>
    </row>
    <row r="2408" hidden="1" spans="2:6">
      <c r="B2408" t="str">
        <f t="shared" si="111"/>
        <v>42070203</v>
      </c>
      <c r="C2408" t="s">
        <v>6</v>
      </c>
      <c r="D2408" t="s">
        <v>35</v>
      </c>
      <c r="E2408" t="str">
        <f>"202105"</f>
        <v>202105</v>
      </c>
      <c r="F2408" t="s">
        <v>8</v>
      </c>
    </row>
    <row r="2409" hidden="1" spans="2:6">
      <c r="B2409" t="str">
        <f t="shared" si="111"/>
        <v>42070203</v>
      </c>
      <c r="C2409" t="s">
        <v>6</v>
      </c>
      <c r="D2409" t="s">
        <v>35</v>
      </c>
      <c r="E2409" t="str">
        <f>"201705"</f>
        <v>201705</v>
      </c>
      <c r="F2409" t="s">
        <v>8</v>
      </c>
    </row>
    <row r="2410" hidden="1" spans="2:6">
      <c r="B2410" t="str">
        <f t="shared" si="111"/>
        <v>42070203</v>
      </c>
      <c r="C2410" t="s">
        <v>6</v>
      </c>
      <c r="D2410" t="s">
        <v>35</v>
      </c>
      <c r="E2410" t="str">
        <f>"201605"</f>
        <v>201605</v>
      </c>
      <c r="F2410" t="s">
        <v>8</v>
      </c>
    </row>
    <row r="2411" hidden="1" spans="2:6">
      <c r="B2411" t="str">
        <f t="shared" si="111"/>
        <v>42070203</v>
      </c>
      <c r="C2411" t="s">
        <v>6</v>
      </c>
      <c r="D2411" t="s">
        <v>35</v>
      </c>
      <c r="E2411" t="str">
        <f>"201511"</f>
        <v>201511</v>
      </c>
      <c r="F2411" t="s">
        <v>8</v>
      </c>
    </row>
    <row r="2412" hidden="1" spans="2:6">
      <c r="B2412" t="str">
        <f t="shared" si="111"/>
        <v>42070203</v>
      </c>
      <c r="C2412" t="s">
        <v>6</v>
      </c>
      <c r="D2412" t="s">
        <v>35</v>
      </c>
      <c r="E2412" t="str">
        <f>"201602"</f>
        <v>201602</v>
      </c>
      <c r="F2412" t="s">
        <v>8</v>
      </c>
    </row>
    <row r="2413" hidden="1" spans="2:6">
      <c r="B2413" t="str">
        <f t="shared" si="111"/>
        <v>42070203</v>
      </c>
      <c r="C2413" t="s">
        <v>6</v>
      </c>
      <c r="D2413" t="s">
        <v>35</v>
      </c>
      <c r="E2413" t="str">
        <f>"201701"</f>
        <v>201701</v>
      </c>
      <c r="F2413" t="s">
        <v>8</v>
      </c>
    </row>
    <row r="2414" hidden="1" spans="2:6">
      <c r="B2414" t="str">
        <f t="shared" si="111"/>
        <v>42070203</v>
      </c>
      <c r="C2414" t="s">
        <v>6</v>
      </c>
      <c r="D2414" t="s">
        <v>35</v>
      </c>
      <c r="E2414" t="str">
        <f>"201410"</f>
        <v>201410</v>
      </c>
      <c r="F2414" t="s">
        <v>8</v>
      </c>
    </row>
    <row r="2415" hidden="1" spans="2:6">
      <c r="B2415" t="str">
        <f t="shared" si="111"/>
        <v>42070203</v>
      </c>
      <c r="C2415" t="s">
        <v>6</v>
      </c>
      <c r="D2415" t="s">
        <v>35</v>
      </c>
      <c r="E2415" t="str">
        <f>"201407"</f>
        <v>201407</v>
      </c>
      <c r="F2415" t="s">
        <v>8</v>
      </c>
    </row>
    <row r="2416" hidden="1" spans="2:6">
      <c r="B2416" t="str">
        <f t="shared" si="111"/>
        <v>42070203</v>
      </c>
      <c r="C2416" t="s">
        <v>6</v>
      </c>
      <c r="D2416" t="s">
        <v>35</v>
      </c>
      <c r="E2416" t="str">
        <f>"201410"</f>
        <v>201410</v>
      </c>
      <c r="F2416" t="s">
        <v>8</v>
      </c>
    </row>
    <row r="2417" hidden="1" spans="2:6">
      <c r="B2417" t="str">
        <f t="shared" si="111"/>
        <v>42070203</v>
      </c>
      <c r="C2417" t="s">
        <v>6</v>
      </c>
      <c r="D2417" t="s">
        <v>35</v>
      </c>
      <c r="E2417" t="str">
        <f>"201408"</f>
        <v>201408</v>
      </c>
      <c r="F2417" t="s">
        <v>8</v>
      </c>
    </row>
    <row r="2418" hidden="1" spans="2:6">
      <c r="B2418" t="str">
        <f t="shared" si="111"/>
        <v>42070203</v>
      </c>
      <c r="C2418" t="s">
        <v>6</v>
      </c>
      <c r="D2418" t="s">
        <v>35</v>
      </c>
      <c r="E2418" t="str">
        <f>"201411"</f>
        <v>201411</v>
      </c>
      <c r="F2418" t="s">
        <v>8</v>
      </c>
    </row>
    <row r="2419" hidden="1" spans="2:6">
      <c r="B2419" t="str">
        <f t="shared" si="111"/>
        <v>42070203</v>
      </c>
      <c r="C2419" t="s">
        <v>6</v>
      </c>
      <c r="D2419" t="s">
        <v>35</v>
      </c>
      <c r="E2419" t="str">
        <f>"201412"</f>
        <v>201412</v>
      </c>
      <c r="F2419" t="s">
        <v>8</v>
      </c>
    </row>
    <row r="2420" hidden="1" spans="2:6">
      <c r="B2420" t="str">
        <f t="shared" si="111"/>
        <v>42070203</v>
      </c>
      <c r="C2420" t="s">
        <v>6</v>
      </c>
      <c r="D2420" t="s">
        <v>35</v>
      </c>
      <c r="E2420" t="str">
        <f>"201408"</f>
        <v>201408</v>
      </c>
      <c r="F2420" t="s">
        <v>8</v>
      </c>
    </row>
    <row r="2421" hidden="1" spans="2:6">
      <c r="B2421" t="str">
        <f t="shared" si="111"/>
        <v>42070203</v>
      </c>
      <c r="C2421" t="s">
        <v>6</v>
      </c>
      <c r="D2421" t="s">
        <v>35</v>
      </c>
      <c r="E2421" t="str">
        <f>"201501"</f>
        <v>201501</v>
      </c>
      <c r="F2421" t="s">
        <v>8</v>
      </c>
    </row>
    <row r="2422" hidden="1" spans="2:6">
      <c r="B2422" t="str">
        <f t="shared" si="111"/>
        <v>42070203</v>
      </c>
      <c r="C2422" t="s">
        <v>6</v>
      </c>
      <c r="D2422" t="s">
        <v>35</v>
      </c>
      <c r="E2422" t="str">
        <f>"201506"</f>
        <v>201506</v>
      </c>
      <c r="F2422" t="s">
        <v>8</v>
      </c>
    </row>
    <row r="2423" hidden="1" spans="2:6">
      <c r="B2423" t="str">
        <f t="shared" si="111"/>
        <v>42070203</v>
      </c>
      <c r="C2423" t="s">
        <v>6</v>
      </c>
      <c r="D2423" t="s">
        <v>36</v>
      </c>
      <c r="E2423" t="str">
        <f>"201501"</f>
        <v>201501</v>
      </c>
      <c r="F2423" t="s">
        <v>8</v>
      </c>
    </row>
    <row r="2424" hidden="1" spans="2:6">
      <c r="B2424" t="str">
        <f t="shared" si="111"/>
        <v>42070203</v>
      </c>
      <c r="C2424" t="s">
        <v>6</v>
      </c>
      <c r="D2424" t="s">
        <v>36</v>
      </c>
      <c r="E2424" t="str">
        <f>"201301"</f>
        <v>201301</v>
      </c>
      <c r="F2424" t="s">
        <v>8</v>
      </c>
    </row>
    <row r="2425" hidden="1" spans="2:6">
      <c r="B2425" t="str">
        <f t="shared" si="111"/>
        <v>42070203</v>
      </c>
      <c r="C2425" t="s">
        <v>6</v>
      </c>
      <c r="D2425" t="s">
        <v>36</v>
      </c>
      <c r="E2425" t="str">
        <f>"201206"</f>
        <v>201206</v>
      </c>
      <c r="F2425" t="s">
        <v>8</v>
      </c>
    </row>
    <row r="2426" hidden="1" spans="2:6">
      <c r="B2426" t="str">
        <f t="shared" si="111"/>
        <v>42070203</v>
      </c>
      <c r="C2426" t="s">
        <v>6</v>
      </c>
      <c r="D2426" t="s">
        <v>36</v>
      </c>
      <c r="E2426" t="str">
        <f>"201308"</f>
        <v>201308</v>
      </c>
      <c r="F2426" t="s">
        <v>8</v>
      </c>
    </row>
    <row r="2427" hidden="1" spans="2:6">
      <c r="B2427" t="str">
        <f t="shared" si="111"/>
        <v>42070203</v>
      </c>
      <c r="C2427" t="s">
        <v>6</v>
      </c>
      <c r="D2427" t="s">
        <v>36</v>
      </c>
      <c r="E2427" t="str">
        <f>"201310"</f>
        <v>201310</v>
      </c>
      <c r="F2427" t="s">
        <v>8</v>
      </c>
    </row>
    <row r="2428" hidden="1" spans="2:6">
      <c r="B2428" t="str">
        <f t="shared" si="111"/>
        <v>42070203</v>
      </c>
      <c r="C2428" t="s">
        <v>6</v>
      </c>
      <c r="D2428" t="s">
        <v>36</v>
      </c>
      <c r="E2428" t="str">
        <f>"201008"</f>
        <v>201008</v>
      </c>
      <c r="F2428" t="s">
        <v>8</v>
      </c>
    </row>
    <row r="2429" hidden="1" spans="2:6">
      <c r="B2429" t="str">
        <f t="shared" si="111"/>
        <v>42070203</v>
      </c>
      <c r="C2429" t="s">
        <v>6</v>
      </c>
      <c r="D2429" t="s">
        <v>36</v>
      </c>
      <c r="E2429" t="str">
        <f>"201510"</f>
        <v>201510</v>
      </c>
      <c r="F2429" t="s">
        <v>8</v>
      </c>
    </row>
    <row r="2430" hidden="1" spans="2:6">
      <c r="B2430" t="str">
        <f t="shared" si="111"/>
        <v>42070203</v>
      </c>
      <c r="C2430" t="s">
        <v>6</v>
      </c>
      <c r="D2430" t="s">
        <v>36</v>
      </c>
      <c r="E2430" t="str">
        <f>"201506"</f>
        <v>201506</v>
      </c>
      <c r="F2430" t="s">
        <v>8</v>
      </c>
    </row>
    <row r="2431" hidden="1" spans="2:6">
      <c r="B2431" t="str">
        <f t="shared" si="111"/>
        <v>42070203</v>
      </c>
      <c r="C2431" t="s">
        <v>6</v>
      </c>
      <c r="D2431" t="s">
        <v>36</v>
      </c>
      <c r="E2431" t="str">
        <f>"201201"</f>
        <v>201201</v>
      </c>
      <c r="F2431" t="s">
        <v>8</v>
      </c>
    </row>
    <row r="2432" hidden="1" spans="2:6">
      <c r="B2432" t="str">
        <f t="shared" si="111"/>
        <v>42070203</v>
      </c>
      <c r="C2432" t="s">
        <v>6</v>
      </c>
      <c r="D2432" t="s">
        <v>36</v>
      </c>
      <c r="E2432" t="str">
        <f t="shared" ref="E2432:E2437" si="113">"201001"</f>
        <v>201001</v>
      </c>
      <c r="F2432" t="s">
        <v>8</v>
      </c>
    </row>
    <row r="2433" hidden="1" spans="2:6">
      <c r="B2433" t="str">
        <f t="shared" si="111"/>
        <v>42070203</v>
      </c>
      <c r="C2433" t="s">
        <v>6</v>
      </c>
      <c r="D2433" t="s">
        <v>36</v>
      </c>
      <c r="E2433" t="str">
        <f t="shared" si="113"/>
        <v>201001</v>
      </c>
      <c r="F2433" t="s">
        <v>8</v>
      </c>
    </row>
    <row r="2434" hidden="1" spans="2:6">
      <c r="B2434" t="str">
        <f t="shared" si="111"/>
        <v>42070203</v>
      </c>
      <c r="C2434" t="s">
        <v>6</v>
      </c>
      <c r="D2434" t="s">
        <v>36</v>
      </c>
      <c r="E2434" t="str">
        <f t="shared" si="113"/>
        <v>201001</v>
      </c>
      <c r="F2434" t="s">
        <v>8</v>
      </c>
    </row>
    <row r="2435" hidden="1" spans="2:6">
      <c r="B2435" t="str">
        <f t="shared" ref="B2435:B2498" si="114">"42070203"</f>
        <v>42070203</v>
      </c>
      <c r="C2435" t="s">
        <v>6</v>
      </c>
      <c r="D2435" t="s">
        <v>36</v>
      </c>
      <c r="E2435" t="str">
        <f t="shared" si="113"/>
        <v>201001</v>
      </c>
      <c r="F2435" t="s">
        <v>8</v>
      </c>
    </row>
    <row r="2436" hidden="1" spans="2:6">
      <c r="B2436" t="str">
        <f t="shared" si="114"/>
        <v>42070203</v>
      </c>
      <c r="C2436" t="s">
        <v>6</v>
      </c>
      <c r="D2436" t="s">
        <v>36</v>
      </c>
      <c r="E2436" t="str">
        <f t="shared" si="113"/>
        <v>201001</v>
      </c>
      <c r="F2436" t="s">
        <v>8</v>
      </c>
    </row>
    <row r="2437" hidden="1" spans="2:6">
      <c r="B2437" t="str">
        <f t="shared" si="114"/>
        <v>42070203</v>
      </c>
      <c r="C2437" t="s">
        <v>6</v>
      </c>
      <c r="D2437" t="s">
        <v>36</v>
      </c>
      <c r="E2437" t="str">
        <f t="shared" si="113"/>
        <v>201001</v>
      </c>
      <c r="F2437" t="s">
        <v>8</v>
      </c>
    </row>
    <row r="2438" hidden="1" spans="2:6">
      <c r="B2438" t="str">
        <f t="shared" si="114"/>
        <v>42070203</v>
      </c>
      <c r="C2438" t="s">
        <v>6</v>
      </c>
      <c r="D2438" t="s">
        <v>36</v>
      </c>
      <c r="E2438" t="str">
        <f>"202210"</f>
        <v>202210</v>
      </c>
      <c r="F2438" t="s">
        <v>8</v>
      </c>
    </row>
    <row r="2439" hidden="1" spans="2:6">
      <c r="B2439" t="str">
        <f t="shared" si="114"/>
        <v>42070203</v>
      </c>
      <c r="C2439" t="s">
        <v>6</v>
      </c>
      <c r="D2439" t="s">
        <v>36</v>
      </c>
      <c r="E2439" t="str">
        <f>"202111"</f>
        <v>202111</v>
      </c>
      <c r="F2439" t="s">
        <v>8</v>
      </c>
    </row>
    <row r="2440" hidden="1" spans="2:6">
      <c r="B2440" t="str">
        <f t="shared" si="114"/>
        <v>42070203</v>
      </c>
      <c r="C2440" t="s">
        <v>6</v>
      </c>
      <c r="D2440" t="s">
        <v>36</v>
      </c>
      <c r="E2440" t="str">
        <f>"202207"</f>
        <v>202207</v>
      </c>
      <c r="F2440" t="s">
        <v>8</v>
      </c>
    </row>
    <row r="2441" hidden="1" spans="2:6">
      <c r="B2441" t="str">
        <f t="shared" si="114"/>
        <v>42070203</v>
      </c>
      <c r="C2441" t="s">
        <v>6</v>
      </c>
      <c r="D2441" t="s">
        <v>36</v>
      </c>
      <c r="E2441" t="str">
        <f>"201912"</f>
        <v>201912</v>
      </c>
      <c r="F2441" t="s">
        <v>8</v>
      </c>
    </row>
    <row r="2442" hidden="1" spans="2:6">
      <c r="B2442" t="str">
        <f t="shared" si="114"/>
        <v>42070203</v>
      </c>
      <c r="C2442" t="s">
        <v>6</v>
      </c>
      <c r="D2442" t="s">
        <v>36</v>
      </c>
      <c r="E2442" t="str">
        <f>"201705"</f>
        <v>201705</v>
      </c>
      <c r="F2442" t="s">
        <v>8</v>
      </c>
    </row>
    <row r="2443" hidden="1" spans="2:6">
      <c r="B2443" t="str">
        <f t="shared" si="114"/>
        <v>42070203</v>
      </c>
      <c r="C2443" t="s">
        <v>6</v>
      </c>
      <c r="D2443" t="s">
        <v>36</v>
      </c>
      <c r="E2443" t="str">
        <f>"201709"</f>
        <v>201709</v>
      </c>
      <c r="F2443" t="s">
        <v>8</v>
      </c>
    </row>
    <row r="2444" hidden="1" spans="2:6">
      <c r="B2444" t="str">
        <f t="shared" si="114"/>
        <v>42070203</v>
      </c>
      <c r="C2444" t="s">
        <v>6</v>
      </c>
      <c r="D2444" t="s">
        <v>36</v>
      </c>
      <c r="E2444" t="str">
        <f>"201806"</f>
        <v>201806</v>
      </c>
      <c r="F2444" t="s">
        <v>8</v>
      </c>
    </row>
    <row r="2445" hidden="1" spans="2:6">
      <c r="B2445" t="str">
        <f t="shared" si="114"/>
        <v>42070203</v>
      </c>
      <c r="C2445" t="s">
        <v>6</v>
      </c>
      <c r="D2445" t="s">
        <v>36</v>
      </c>
      <c r="E2445" t="str">
        <f>"201610"</f>
        <v>201610</v>
      </c>
      <c r="F2445" t="s">
        <v>8</v>
      </c>
    </row>
    <row r="2446" hidden="1" spans="2:6">
      <c r="B2446" t="str">
        <f t="shared" si="114"/>
        <v>42070203</v>
      </c>
      <c r="C2446" t="s">
        <v>6</v>
      </c>
      <c r="D2446" t="s">
        <v>36</v>
      </c>
      <c r="E2446" t="str">
        <f>"201612"</f>
        <v>201612</v>
      </c>
      <c r="F2446" t="s">
        <v>8</v>
      </c>
    </row>
    <row r="2447" hidden="1" spans="2:6">
      <c r="B2447" t="str">
        <f t="shared" si="114"/>
        <v>42070203</v>
      </c>
      <c r="C2447" t="s">
        <v>6</v>
      </c>
      <c r="D2447" t="s">
        <v>36</v>
      </c>
      <c r="E2447" t="str">
        <f>"201603"</f>
        <v>201603</v>
      </c>
      <c r="F2447" t="s">
        <v>8</v>
      </c>
    </row>
    <row r="2448" hidden="1" spans="2:6">
      <c r="B2448" t="str">
        <f t="shared" si="114"/>
        <v>42070203</v>
      </c>
      <c r="C2448" t="s">
        <v>6</v>
      </c>
      <c r="D2448" t="s">
        <v>36</v>
      </c>
      <c r="E2448" t="str">
        <f>"201402"</f>
        <v>201402</v>
      </c>
      <c r="F2448" t="s">
        <v>8</v>
      </c>
    </row>
    <row r="2449" hidden="1" spans="2:6">
      <c r="B2449" t="str">
        <f t="shared" si="114"/>
        <v>42070203</v>
      </c>
      <c r="C2449" t="s">
        <v>6</v>
      </c>
      <c r="D2449" t="s">
        <v>7</v>
      </c>
      <c r="E2449" t="str">
        <f>"201202"</f>
        <v>201202</v>
      </c>
      <c r="F2449" t="s">
        <v>8</v>
      </c>
    </row>
    <row r="2450" hidden="1" spans="2:6">
      <c r="B2450" t="str">
        <f t="shared" si="114"/>
        <v>42070203</v>
      </c>
      <c r="C2450" t="s">
        <v>6</v>
      </c>
      <c r="D2450" t="s">
        <v>7</v>
      </c>
      <c r="E2450" t="str">
        <f>"201304"</f>
        <v>201304</v>
      </c>
      <c r="F2450" t="s">
        <v>8</v>
      </c>
    </row>
    <row r="2451" hidden="1" spans="2:6">
      <c r="B2451" t="str">
        <f t="shared" si="114"/>
        <v>42070203</v>
      </c>
      <c r="C2451" t="s">
        <v>6</v>
      </c>
      <c r="D2451" t="s">
        <v>7</v>
      </c>
      <c r="E2451" t="str">
        <f>"201008"</f>
        <v>201008</v>
      </c>
      <c r="F2451" t="s">
        <v>8</v>
      </c>
    </row>
    <row r="2452" hidden="1" spans="2:6">
      <c r="B2452" t="str">
        <f t="shared" si="114"/>
        <v>42070203</v>
      </c>
      <c r="C2452" t="s">
        <v>6</v>
      </c>
      <c r="D2452" t="s">
        <v>7</v>
      </c>
      <c r="E2452" t="str">
        <f>"201003"</f>
        <v>201003</v>
      </c>
      <c r="F2452" t="s">
        <v>8</v>
      </c>
    </row>
    <row r="2453" hidden="1" spans="2:6">
      <c r="B2453" t="str">
        <f t="shared" si="114"/>
        <v>42070203</v>
      </c>
      <c r="C2453" t="s">
        <v>6</v>
      </c>
      <c r="D2453" t="s">
        <v>7</v>
      </c>
      <c r="E2453" t="str">
        <f>"201004"</f>
        <v>201004</v>
      </c>
      <c r="F2453" t="s">
        <v>8</v>
      </c>
    </row>
    <row r="2454" hidden="1" spans="2:6">
      <c r="B2454" t="str">
        <f t="shared" si="114"/>
        <v>42070203</v>
      </c>
      <c r="C2454" t="s">
        <v>6</v>
      </c>
      <c r="D2454" t="s">
        <v>7</v>
      </c>
      <c r="E2454" t="str">
        <f>"201005"</f>
        <v>201005</v>
      </c>
      <c r="F2454" t="s">
        <v>8</v>
      </c>
    </row>
    <row r="2455" hidden="1" spans="2:6">
      <c r="B2455" t="str">
        <f t="shared" si="114"/>
        <v>42070203</v>
      </c>
      <c r="C2455" t="s">
        <v>6</v>
      </c>
      <c r="D2455" t="s">
        <v>7</v>
      </c>
      <c r="E2455" t="str">
        <f>"201104"</f>
        <v>201104</v>
      </c>
      <c r="F2455" t="s">
        <v>8</v>
      </c>
    </row>
    <row r="2456" hidden="1" spans="2:6">
      <c r="B2456" t="str">
        <f t="shared" si="114"/>
        <v>42070203</v>
      </c>
      <c r="C2456" t="s">
        <v>6</v>
      </c>
      <c r="D2456" t="s">
        <v>7</v>
      </c>
      <c r="E2456" t="str">
        <f t="shared" ref="E2456:E2469" si="115">"201001"</f>
        <v>201001</v>
      </c>
      <c r="F2456" t="s">
        <v>8</v>
      </c>
    </row>
    <row r="2457" hidden="1" spans="2:6">
      <c r="B2457" t="str">
        <f t="shared" si="114"/>
        <v>42070203</v>
      </c>
      <c r="C2457" t="s">
        <v>6</v>
      </c>
      <c r="D2457" t="s">
        <v>7</v>
      </c>
      <c r="E2457" t="str">
        <f t="shared" si="115"/>
        <v>201001</v>
      </c>
      <c r="F2457" t="s">
        <v>8</v>
      </c>
    </row>
    <row r="2458" hidden="1" spans="2:6">
      <c r="B2458" t="str">
        <f t="shared" si="114"/>
        <v>42070203</v>
      </c>
      <c r="C2458" t="s">
        <v>6</v>
      </c>
      <c r="D2458" t="s">
        <v>7</v>
      </c>
      <c r="E2458" t="str">
        <f t="shared" si="115"/>
        <v>201001</v>
      </c>
      <c r="F2458" t="s">
        <v>8</v>
      </c>
    </row>
    <row r="2459" hidden="1" spans="2:6">
      <c r="B2459" t="str">
        <f t="shared" si="114"/>
        <v>42070203</v>
      </c>
      <c r="C2459" t="s">
        <v>6</v>
      </c>
      <c r="D2459" t="s">
        <v>7</v>
      </c>
      <c r="E2459" t="str">
        <f t="shared" si="115"/>
        <v>201001</v>
      </c>
      <c r="F2459" t="s">
        <v>8</v>
      </c>
    </row>
    <row r="2460" hidden="1" spans="2:6">
      <c r="B2460" t="str">
        <f t="shared" si="114"/>
        <v>42070203</v>
      </c>
      <c r="C2460" t="s">
        <v>6</v>
      </c>
      <c r="D2460" t="s">
        <v>7</v>
      </c>
      <c r="E2460" t="str">
        <f t="shared" si="115"/>
        <v>201001</v>
      </c>
      <c r="F2460" t="s">
        <v>8</v>
      </c>
    </row>
    <row r="2461" hidden="1" spans="2:6">
      <c r="B2461" t="str">
        <f t="shared" si="114"/>
        <v>42070203</v>
      </c>
      <c r="C2461" t="s">
        <v>6</v>
      </c>
      <c r="D2461" t="s">
        <v>7</v>
      </c>
      <c r="E2461" t="str">
        <f t="shared" si="115"/>
        <v>201001</v>
      </c>
      <c r="F2461" t="s">
        <v>8</v>
      </c>
    </row>
    <row r="2462" hidden="1" spans="2:6">
      <c r="B2462" t="str">
        <f t="shared" si="114"/>
        <v>42070203</v>
      </c>
      <c r="C2462" t="s">
        <v>6</v>
      </c>
      <c r="D2462" t="s">
        <v>7</v>
      </c>
      <c r="E2462" t="str">
        <f t="shared" si="115"/>
        <v>201001</v>
      </c>
      <c r="F2462" t="s">
        <v>8</v>
      </c>
    </row>
    <row r="2463" hidden="1" spans="2:6">
      <c r="B2463" t="str">
        <f t="shared" si="114"/>
        <v>42070203</v>
      </c>
      <c r="C2463" t="s">
        <v>6</v>
      </c>
      <c r="D2463" t="s">
        <v>7</v>
      </c>
      <c r="E2463" t="str">
        <f t="shared" si="115"/>
        <v>201001</v>
      </c>
      <c r="F2463" t="s">
        <v>8</v>
      </c>
    </row>
    <row r="2464" hidden="1" spans="2:6">
      <c r="B2464" t="str">
        <f t="shared" si="114"/>
        <v>42070203</v>
      </c>
      <c r="C2464" t="s">
        <v>6</v>
      </c>
      <c r="D2464" t="s">
        <v>7</v>
      </c>
      <c r="E2464" t="str">
        <f t="shared" si="115"/>
        <v>201001</v>
      </c>
      <c r="F2464" t="s">
        <v>8</v>
      </c>
    </row>
    <row r="2465" hidden="1" spans="2:6">
      <c r="B2465" t="str">
        <f t="shared" si="114"/>
        <v>42070203</v>
      </c>
      <c r="C2465" t="s">
        <v>6</v>
      </c>
      <c r="D2465" t="s">
        <v>7</v>
      </c>
      <c r="E2465" t="str">
        <f t="shared" si="115"/>
        <v>201001</v>
      </c>
      <c r="F2465" t="s">
        <v>8</v>
      </c>
    </row>
    <row r="2466" hidden="1" spans="2:6">
      <c r="B2466" t="str">
        <f t="shared" si="114"/>
        <v>42070203</v>
      </c>
      <c r="C2466" t="s">
        <v>6</v>
      </c>
      <c r="D2466" t="s">
        <v>7</v>
      </c>
      <c r="E2466" t="str">
        <f t="shared" si="115"/>
        <v>201001</v>
      </c>
      <c r="F2466" t="s">
        <v>8</v>
      </c>
    </row>
    <row r="2467" hidden="1" spans="2:6">
      <c r="B2467" t="str">
        <f t="shared" si="114"/>
        <v>42070203</v>
      </c>
      <c r="C2467" t="s">
        <v>6</v>
      </c>
      <c r="D2467" t="s">
        <v>7</v>
      </c>
      <c r="E2467" t="str">
        <f t="shared" si="115"/>
        <v>201001</v>
      </c>
      <c r="F2467" t="s">
        <v>8</v>
      </c>
    </row>
    <row r="2468" hidden="1" spans="2:6">
      <c r="B2468" t="str">
        <f t="shared" si="114"/>
        <v>42070203</v>
      </c>
      <c r="C2468" t="s">
        <v>6</v>
      </c>
      <c r="D2468" t="s">
        <v>7</v>
      </c>
      <c r="E2468" t="str">
        <f t="shared" si="115"/>
        <v>201001</v>
      </c>
      <c r="F2468" t="s">
        <v>8</v>
      </c>
    </row>
    <row r="2469" hidden="1" spans="2:6">
      <c r="B2469" t="str">
        <f t="shared" si="114"/>
        <v>42070203</v>
      </c>
      <c r="C2469" t="s">
        <v>6</v>
      </c>
      <c r="D2469" t="s">
        <v>7</v>
      </c>
      <c r="E2469" t="str">
        <f t="shared" si="115"/>
        <v>201001</v>
      </c>
      <c r="F2469" t="s">
        <v>8</v>
      </c>
    </row>
    <row r="2470" hidden="1" spans="2:6">
      <c r="B2470" t="str">
        <f t="shared" si="114"/>
        <v>42070203</v>
      </c>
      <c r="C2470" t="s">
        <v>6</v>
      </c>
      <c r="D2470" t="s">
        <v>7</v>
      </c>
      <c r="E2470" t="str">
        <f>"202212"</f>
        <v>202212</v>
      </c>
      <c r="F2470" t="s">
        <v>8</v>
      </c>
    </row>
    <row r="2471" hidden="1" spans="2:6">
      <c r="B2471" t="str">
        <f t="shared" si="114"/>
        <v>42070203</v>
      </c>
      <c r="C2471" t="s">
        <v>6</v>
      </c>
      <c r="D2471" t="s">
        <v>7</v>
      </c>
      <c r="E2471" t="str">
        <f>"202207"</f>
        <v>202207</v>
      </c>
      <c r="F2471" t="s">
        <v>8</v>
      </c>
    </row>
    <row r="2472" hidden="1" spans="2:6">
      <c r="B2472" t="str">
        <f t="shared" si="114"/>
        <v>42070203</v>
      </c>
      <c r="C2472" t="s">
        <v>6</v>
      </c>
      <c r="D2472" t="s">
        <v>7</v>
      </c>
      <c r="E2472" t="str">
        <f>"202206"</f>
        <v>202206</v>
      </c>
      <c r="F2472" t="s">
        <v>8</v>
      </c>
    </row>
    <row r="2473" hidden="1" spans="2:6">
      <c r="B2473" t="str">
        <f t="shared" si="114"/>
        <v>42070203</v>
      </c>
      <c r="C2473" t="s">
        <v>6</v>
      </c>
      <c r="D2473" t="s">
        <v>7</v>
      </c>
      <c r="E2473" t="str">
        <f>"202112"</f>
        <v>202112</v>
      </c>
      <c r="F2473" t="s">
        <v>8</v>
      </c>
    </row>
    <row r="2474" hidden="1" spans="2:6">
      <c r="B2474" t="str">
        <f t="shared" si="114"/>
        <v>42070203</v>
      </c>
      <c r="C2474" t="s">
        <v>6</v>
      </c>
      <c r="D2474" t="s">
        <v>7</v>
      </c>
      <c r="E2474" t="str">
        <f>"202003"</f>
        <v>202003</v>
      </c>
      <c r="F2474" t="s">
        <v>8</v>
      </c>
    </row>
    <row r="2475" hidden="1" spans="2:6">
      <c r="B2475" t="str">
        <f t="shared" si="114"/>
        <v>42070203</v>
      </c>
      <c r="C2475" t="s">
        <v>6</v>
      </c>
      <c r="D2475" t="s">
        <v>7</v>
      </c>
      <c r="E2475" t="str">
        <f>"202109"</f>
        <v>202109</v>
      </c>
      <c r="F2475" t="s">
        <v>8</v>
      </c>
    </row>
    <row r="2476" hidden="1" spans="2:6">
      <c r="B2476" t="str">
        <f t="shared" si="114"/>
        <v>42070203</v>
      </c>
      <c r="C2476" t="s">
        <v>6</v>
      </c>
      <c r="D2476" t="s">
        <v>7</v>
      </c>
      <c r="E2476" t="str">
        <f>"202108"</f>
        <v>202108</v>
      </c>
      <c r="F2476" t="s">
        <v>8</v>
      </c>
    </row>
    <row r="2477" hidden="1" spans="2:6">
      <c r="B2477" t="str">
        <f t="shared" si="114"/>
        <v>42070203</v>
      </c>
      <c r="C2477" t="s">
        <v>6</v>
      </c>
      <c r="D2477" t="s">
        <v>7</v>
      </c>
      <c r="E2477" t="str">
        <f>"202008"</f>
        <v>202008</v>
      </c>
      <c r="F2477" t="s">
        <v>8</v>
      </c>
    </row>
    <row r="2478" hidden="1" spans="2:6">
      <c r="B2478" t="str">
        <f t="shared" si="114"/>
        <v>42070203</v>
      </c>
      <c r="C2478" t="s">
        <v>6</v>
      </c>
      <c r="D2478" t="s">
        <v>7</v>
      </c>
      <c r="E2478" t="str">
        <f>"202011"</f>
        <v>202011</v>
      </c>
      <c r="F2478" t="s">
        <v>8</v>
      </c>
    </row>
    <row r="2479" hidden="1" spans="2:6">
      <c r="B2479" t="str">
        <f t="shared" si="114"/>
        <v>42070203</v>
      </c>
      <c r="C2479" t="s">
        <v>6</v>
      </c>
      <c r="D2479" t="s">
        <v>7</v>
      </c>
      <c r="E2479" t="str">
        <f>"201804"</f>
        <v>201804</v>
      </c>
      <c r="F2479" t="s">
        <v>8</v>
      </c>
    </row>
    <row r="2480" hidden="1" spans="2:6">
      <c r="B2480" t="str">
        <f t="shared" si="114"/>
        <v>42070203</v>
      </c>
      <c r="C2480" t="s">
        <v>6</v>
      </c>
      <c r="D2480" t="s">
        <v>7</v>
      </c>
      <c r="E2480" t="str">
        <f>"201812"</f>
        <v>201812</v>
      </c>
      <c r="F2480" t="s">
        <v>8</v>
      </c>
    </row>
    <row r="2481" hidden="1" spans="2:6">
      <c r="B2481" t="str">
        <f t="shared" si="114"/>
        <v>42070203</v>
      </c>
      <c r="C2481" t="s">
        <v>6</v>
      </c>
      <c r="D2481" t="s">
        <v>7</v>
      </c>
      <c r="E2481" t="str">
        <f>"201810"</f>
        <v>201810</v>
      </c>
      <c r="F2481" t="s">
        <v>8</v>
      </c>
    </row>
    <row r="2482" hidden="1" spans="2:6">
      <c r="B2482" t="str">
        <f t="shared" si="114"/>
        <v>42070203</v>
      </c>
      <c r="C2482" t="s">
        <v>6</v>
      </c>
      <c r="D2482" t="s">
        <v>7</v>
      </c>
      <c r="E2482" t="str">
        <f>"201709"</f>
        <v>201709</v>
      </c>
      <c r="F2482" t="s">
        <v>8</v>
      </c>
    </row>
    <row r="2483" hidden="1" spans="2:6">
      <c r="B2483" t="str">
        <f t="shared" si="114"/>
        <v>42070203</v>
      </c>
      <c r="C2483" t="s">
        <v>6</v>
      </c>
      <c r="D2483" t="s">
        <v>7</v>
      </c>
      <c r="E2483" t="str">
        <f>"201710"</f>
        <v>201710</v>
      </c>
      <c r="F2483" t="s">
        <v>8</v>
      </c>
    </row>
    <row r="2484" hidden="1" spans="2:6">
      <c r="B2484" t="str">
        <f t="shared" si="114"/>
        <v>42070203</v>
      </c>
      <c r="C2484" t="s">
        <v>6</v>
      </c>
      <c r="D2484" t="s">
        <v>7</v>
      </c>
      <c r="E2484" t="str">
        <f>"201707"</f>
        <v>201707</v>
      </c>
      <c r="F2484" t="s">
        <v>8</v>
      </c>
    </row>
    <row r="2485" hidden="1" spans="2:6">
      <c r="B2485" t="str">
        <f t="shared" si="114"/>
        <v>42070203</v>
      </c>
      <c r="C2485" t="s">
        <v>6</v>
      </c>
      <c r="D2485" t="s">
        <v>7</v>
      </c>
      <c r="E2485" t="str">
        <f>"201712"</f>
        <v>201712</v>
      </c>
      <c r="F2485" t="s">
        <v>8</v>
      </c>
    </row>
    <row r="2486" hidden="1" spans="2:6">
      <c r="B2486" t="str">
        <f t="shared" si="114"/>
        <v>42070203</v>
      </c>
      <c r="C2486" t="s">
        <v>6</v>
      </c>
      <c r="D2486" t="s">
        <v>7</v>
      </c>
      <c r="E2486" t="str">
        <f>"201510"</f>
        <v>201510</v>
      </c>
      <c r="F2486" t="s">
        <v>8</v>
      </c>
    </row>
    <row r="2487" hidden="1" spans="2:6">
      <c r="B2487" t="str">
        <f t="shared" si="114"/>
        <v>42070203</v>
      </c>
      <c r="C2487" t="s">
        <v>6</v>
      </c>
      <c r="D2487" t="s">
        <v>7</v>
      </c>
      <c r="E2487" t="str">
        <f>"201506"</f>
        <v>201506</v>
      </c>
      <c r="F2487" t="s">
        <v>8</v>
      </c>
    </row>
    <row r="2488" hidden="1" spans="2:6">
      <c r="B2488" t="str">
        <f t="shared" si="114"/>
        <v>42070203</v>
      </c>
      <c r="C2488" t="s">
        <v>6</v>
      </c>
      <c r="D2488" t="s">
        <v>7</v>
      </c>
      <c r="E2488" t="str">
        <f>"201405"</f>
        <v>201405</v>
      </c>
      <c r="F2488" t="s">
        <v>8</v>
      </c>
    </row>
    <row r="2489" hidden="1" spans="2:6">
      <c r="B2489" t="str">
        <f t="shared" si="114"/>
        <v>42070203</v>
      </c>
      <c r="C2489" t="s">
        <v>6</v>
      </c>
      <c r="D2489" t="s">
        <v>7</v>
      </c>
      <c r="E2489" t="str">
        <f>"201403"</f>
        <v>201403</v>
      </c>
      <c r="F2489" t="s">
        <v>8</v>
      </c>
    </row>
    <row r="2490" hidden="1" spans="2:6">
      <c r="B2490" t="str">
        <f t="shared" si="114"/>
        <v>42070203</v>
      </c>
      <c r="C2490" t="s">
        <v>6</v>
      </c>
      <c r="D2490" t="s">
        <v>7</v>
      </c>
      <c r="E2490" t="str">
        <f>"201406"</f>
        <v>201406</v>
      </c>
      <c r="F2490" t="s">
        <v>8</v>
      </c>
    </row>
    <row r="2491" hidden="1" spans="2:6">
      <c r="B2491" t="str">
        <f t="shared" si="114"/>
        <v>42070203</v>
      </c>
      <c r="C2491" t="s">
        <v>6</v>
      </c>
      <c r="D2491" t="s">
        <v>9</v>
      </c>
      <c r="E2491" t="str">
        <f>"201212"</f>
        <v>201212</v>
      </c>
      <c r="F2491" t="s">
        <v>8</v>
      </c>
    </row>
    <row r="2492" hidden="1" spans="2:6">
      <c r="B2492" t="str">
        <f t="shared" si="114"/>
        <v>42070203</v>
      </c>
      <c r="C2492" t="s">
        <v>6</v>
      </c>
      <c r="D2492" t="s">
        <v>9</v>
      </c>
      <c r="E2492" t="str">
        <f>"201311"</f>
        <v>201311</v>
      </c>
      <c r="F2492" t="s">
        <v>8</v>
      </c>
    </row>
    <row r="2493" hidden="1" spans="2:6">
      <c r="B2493" t="str">
        <f t="shared" si="114"/>
        <v>42070203</v>
      </c>
      <c r="C2493" t="s">
        <v>6</v>
      </c>
      <c r="D2493" t="s">
        <v>9</v>
      </c>
      <c r="E2493" t="str">
        <f>"201312"</f>
        <v>201312</v>
      </c>
      <c r="F2493" t="s">
        <v>8</v>
      </c>
    </row>
    <row r="2494" hidden="1" spans="2:6">
      <c r="B2494" t="str">
        <f t="shared" si="114"/>
        <v>42070203</v>
      </c>
      <c r="C2494" t="s">
        <v>6</v>
      </c>
      <c r="D2494" t="s">
        <v>9</v>
      </c>
      <c r="E2494" t="str">
        <f>"201305"</f>
        <v>201305</v>
      </c>
      <c r="F2494" t="s">
        <v>8</v>
      </c>
    </row>
    <row r="2495" hidden="1" spans="2:6">
      <c r="B2495" t="str">
        <f t="shared" si="114"/>
        <v>42070203</v>
      </c>
      <c r="C2495" t="s">
        <v>6</v>
      </c>
      <c r="D2495" t="s">
        <v>9</v>
      </c>
      <c r="E2495" t="str">
        <f>"201312"</f>
        <v>201312</v>
      </c>
      <c r="F2495" t="s">
        <v>8</v>
      </c>
    </row>
    <row r="2496" hidden="1" spans="2:6">
      <c r="B2496" t="str">
        <f t="shared" si="114"/>
        <v>42070203</v>
      </c>
      <c r="C2496" t="s">
        <v>6</v>
      </c>
      <c r="D2496" t="s">
        <v>9</v>
      </c>
      <c r="E2496" t="str">
        <f>"201011"</f>
        <v>201011</v>
      </c>
      <c r="F2496" t="s">
        <v>8</v>
      </c>
    </row>
    <row r="2497" hidden="1" spans="2:6">
      <c r="B2497" t="str">
        <f t="shared" si="114"/>
        <v>42070203</v>
      </c>
      <c r="C2497" t="s">
        <v>6</v>
      </c>
      <c r="D2497" t="s">
        <v>9</v>
      </c>
      <c r="E2497" t="str">
        <f>"201111"</f>
        <v>201111</v>
      </c>
      <c r="F2497" t="s">
        <v>8</v>
      </c>
    </row>
    <row r="2498" hidden="1" spans="2:6">
      <c r="B2498" t="str">
        <f t="shared" si="114"/>
        <v>42070203</v>
      </c>
      <c r="C2498" t="s">
        <v>6</v>
      </c>
      <c r="D2498" t="s">
        <v>9</v>
      </c>
      <c r="E2498" t="str">
        <f>"201008"</f>
        <v>201008</v>
      </c>
      <c r="F2498" t="s">
        <v>8</v>
      </c>
    </row>
    <row r="2499" hidden="1" spans="2:6">
      <c r="B2499" t="str">
        <f t="shared" ref="B2499:B2562" si="116">"42070203"</f>
        <v>42070203</v>
      </c>
      <c r="C2499" t="s">
        <v>6</v>
      </c>
      <c r="D2499" t="s">
        <v>9</v>
      </c>
      <c r="E2499" t="str">
        <f t="shared" ref="E2499:E2508" si="117">"201001"</f>
        <v>201001</v>
      </c>
      <c r="F2499" t="s">
        <v>8</v>
      </c>
    </row>
    <row r="2500" hidden="1" spans="2:6">
      <c r="B2500" t="str">
        <f t="shared" si="116"/>
        <v>42070203</v>
      </c>
      <c r="C2500" t="s">
        <v>6</v>
      </c>
      <c r="D2500" t="s">
        <v>9</v>
      </c>
      <c r="E2500" t="str">
        <f t="shared" si="117"/>
        <v>201001</v>
      </c>
      <c r="F2500" t="s">
        <v>8</v>
      </c>
    </row>
    <row r="2501" hidden="1" spans="2:6">
      <c r="B2501" t="str">
        <f t="shared" si="116"/>
        <v>42070203</v>
      </c>
      <c r="C2501" t="s">
        <v>6</v>
      </c>
      <c r="D2501" t="s">
        <v>9</v>
      </c>
      <c r="E2501" t="str">
        <f t="shared" si="117"/>
        <v>201001</v>
      </c>
      <c r="F2501" t="s">
        <v>8</v>
      </c>
    </row>
    <row r="2502" hidden="1" spans="2:6">
      <c r="B2502" t="str">
        <f t="shared" si="116"/>
        <v>42070203</v>
      </c>
      <c r="C2502" t="s">
        <v>6</v>
      </c>
      <c r="D2502" t="s">
        <v>9</v>
      </c>
      <c r="E2502" t="str">
        <f t="shared" si="117"/>
        <v>201001</v>
      </c>
      <c r="F2502" t="s">
        <v>8</v>
      </c>
    </row>
    <row r="2503" hidden="1" spans="2:6">
      <c r="B2503" t="str">
        <f t="shared" si="116"/>
        <v>42070203</v>
      </c>
      <c r="C2503" t="s">
        <v>6</v>
      </c>
      <c r="D2503" t="s">
        <v>9</v>
      </c>
      <c r="E2503" t="str">
        <f t="shared" si="117"/>
        <v>201001</v>
      </c>
      <c r="F2503" t="s">
        <v>8</v>
      </c>
    </row>
    <row r="2504" hidden="1" spans="2:6">
      <c r="B2504" t="str">
        <f t="shared" si="116"/>
        <v>42070203</v>
      </c>
      <c r="C2504" t="s">
        <v>6</v>
      </c>
      <c r="D2504" t="s">
        <v>9</v>
      </c>
      <c r="E2504" t="str">
        <f t="shared" si="117"/>
        <v>201001</v>
      </c>
      <c r="F2504" t="s">
        <v>8</v>
      </c>
    </row>
    <row r="2505" hidden="1" spans="2:6">
      <c r="B2505" t="str">
        <f t="shared" si="116"/>
        <v>42070203</v>
      </c>
      <c r="C2505" t="s">
        <v>6</v>
      </c>
      <c r="D2505" t="s">
        <v>9</v>
      </c>
      <c r="E2505" t="str">
        <f t="shared" si="117"/>
        <v>201001</v>
      </c>
      <c r="F2505" t="s">
        <v>8</v>
      </c>
    </row>
    <row r="2506" hidden="1" spans="2:6">
      <c r="B2506" t="str">
        <f t="shared" si="116"/>
        <v>42070203</v>
      </c>
      <c r="C2506" t="s">
        <v>6</v>
      </c>
      <c r="D2506" t="s">
        <v>9</v>
      </c>
      <c r="E2506" t="str">
        <f t="shared" si="117"/>
        <v>201001</v>
      </c>
      <c r="F2506" t="s">
        <v>8</v>
      </c>
    </row>
    <row r="2507" hidden="1" spans="2:6">
      <c r="B2507" t="str">
        <f t="shared" si="116"/>
        <v>42070203</v>
      </c>
      <c r="C2507" t="s">
        <v>6</v>
      </c>
      <c r="D2507" t="s">
        <v>9</v>
      </c>
      <c r="E2507" t="str">
        <f t="shared" si="117"/>
        <v>201001</v>
      </c>
      <c r="F2507" t="s">
        <v>8</v>
      </c>
    </row>
    <row r="2508" hidden="1" spans="2:6">
      <c r="B2508" t="str">
        <f t="shared" si="116"/>
        <v>42070203</v>
      </c>
      <c r="C2508" t="s">
        <v>6</v>
      </c>
      <c r="D2508" t="s">
        <v>9</v>
      </c>
      <c r="E2508" t="str">
        <f t="shared" si="117"/>
        <v>201001</v>
      </c>
      <c r="F2508" t="s">
        <v>8</v>
      </c>
    </row>
    <row r="2509" hidden="1" spans="2:6">
      <c r="B2509" t="str">
        <f t="shared" si="116"/>
        <v>42070203</v>
      </c>
      <c r="C2509" t="s">
        <v>6</v>
      </c>
      <c r="D2509" t="s">
        <v>9</v>
      </c>
      <c r="E2509" t="str">
        <f>"202305"</f>
        <v>202305</v>
      </c>
      <c r="F2509" t="s">
        <v>8</v>
      </c>
    </row>
    <row r="2510" hidden="1" spans="2:6">
      <c r="B2510" t="str">
        <f t="shared" si="116"/>
        <v>42070203</v>
      </c>
      <c r="C2510" t="s">
        <v>6</v>
      </c>
      <c r="D2510" t="s">
        <v>9</v>
      </c>
      <c r="E2510" t="str">
        <f>"202305"</f>
        <v>202305</v>
      </c>
      <c r="F2510" t="s">
        <v>8</v>
      </c>
    </row>
    <row r="2511" hidden="1" spans="2:6">
      <c r="B2511" t="str">
        <f t="shared" si="116"/>
        <v>42070203</v>
      </c>
      <c r="C2511" t="s">
        <v>6</v>
      </c>
      <c r="D2511" t="s">
        <v>9</v>
      </c>
      <c r="E2511" t="str">
        <f>"202201"</f>
        <v>202201</v>
      </c>
      <c r="F2511" t="s">
        <v>8</v>
      </c>
    </row>
    <row r="2512" hidden="1" spans="2:6">
      <c r="B2512" t="str">
        <f t="shared" si="116"/>
        <v>42070203</v>
      </c>
      <c r="C2512" t="s">
        <v>6</v>
      </c>
      <c r="D2512" t="s">
        <v>9</v>
      </c>
      <c r="E2512" t="str">
        <f>"202205"</f>
        <v>202205</v>
      </c>
      <c r="F2512" t="s">
        <v>8</v>
      </c>
    </row>
    <row r="2513" hidden="1" spans="2:6">
      <c r="B2513" t="str">
        <f t="shared" si="116"/>
        <v>42070203</v>
      </c>
      <c r="C2513" t="s">
        <v>6</v>
      </c>
      <c r="D2513" t="s">
        <v>9</v>
      </c>
      <c r="E2513" t="str">
        <f>"202206"</f>
        <v>202206</v>
      </c>
      <c r="F2513" t="s">
        <v>8</v>
      </c>
    </row>
    <row r="2514" hidden="1" spans="2:6">
      <c r="B2514" t="str">
        <f t="shared" si="116"/>
        <v>42070203</v>
      </c>
      <c r="C2514" t="s">
        <v>6</v>
      </c>
      <c r="D2514" t="s">
        <v>9</v>
      </c>
      <c r="E2514" t="str">
        <f>"202112"</f>
        <v>202112</v>
      </c>
      <c r="F2514" t="s">
        <v>8</v>
      </c>
    </row>
    <row r="2515" hidden="1" spans="2:6">
      <c r="B2515" t="str">
        <f t="shared" si="116"/>
        <v>42070203</v>
      </c>
      <c r="C2515" t="s">
        <v>6</v>
      </c>
      <c r="D2515" t="s">
        <v>9</v>
      </c>
      <c r="E2515" t="str">
        <f>"202107"</f>
        <v>202107</v>
      </c>
      <c r="F2515" t="s">
        <v>8</v>
      </c>
    </row>
    <row r="2516" hidden="1" spans="2:6">
      <c r="B2516" t="str">
        <f t="shared" si="116"/>
        <v>42070203</v>
      </c>
      <c r="C2516" t="s">
        <v>6</v>
      </c>
      <c r="D2516" t="s">
        <v>9</v>
      </c>
      <c r="E2516" t="str">
        <f>"201912"</f>
        <v>201912</v>
      </c>
      <c r="F2516" t="s">
        <v>8</v>
      </c>
    </row>
    <row r="2517" hidden="1" spans="2:6">
      <c r="B2517" t="str">
        <f t="shared" si="116"/>
        <v>42070203</v>
      </c>
      <c r="C2517" t="s">
        <v>6</v>
      </c>
      <c r="D2517" t="s">
        <v>9</v>
      </c>
      <c r="E2517" t="str">
        <f>"201910"</f>
        <v>201910</v>
      </c>
      <c r="F2517" t="s">
        <v>8</v>
      </c>
    </row>
    <row r="2518" hidden="1" spans="2:6">
      <c r="B2518" t="str">
        <f t="shared" si="116"/>
        <v>42070203</v>
      </c>
      <c r="C2518" t="s">
        <v>6</v>
      </c>
      <c r="D2518" t="s">
        <v>9</v>
      </c>
      <c r="E2518" t="str">
        <f>"201803"</f>
        <v>201803</v>
      </c>
      <c r="F2518" t="s">
        <v>8</v>
      </c>
    </row>
    <row r="2519" hidden="1" spans="2:6">
      <c r="B2519" t="str">
        <f t="shared" si="116"/>
        <v>42070203</v>
      </c>
      <c r="C2519" t="s">
        <v>6</v>
      </c>
      <c r="D2519" t="s">
        <v>9</v>
      </c>
      <c r="E2519" t="str">
        <f>"201709"</f>
        <v>201709</v>
      </c>
      <c r="F2519" t="s">
        <v>8</v>
      </c>
    </row>
    <row r="2520" hidden="1" spans="2:6">
      <c r="B2520" t="str">
        <f t="shared" si="116"/>
        <v>42070203</v>
      </c>
      <c r="C2520" t="s">
        <v>6</v>
      </c>
      <c r="D2520" t="s">
        <v>9</v>
      </c>
      <c r="E2520" t="str">
        <f>"201710"</f>
        <v>201710</v>
      </c>
      <c r="F2520" t="s">
        <v>8</v>
      </c>
    </row>
    <row r="2521" hidden="1" spans="2:6">
      <c r="B2521" t="str">
        <f t="shared" si="116"/>
        <v>42070203</v>
      </c>
      <c r="C2521" t="s">
        <v>6</v>
      </c>
      <c r="D2521" t="s">
        <v>9</v>
      </c>
      <c r="E2521" t="str">
        <f>"201702"</f>
        <v>201702</v>
      </c>
      <c r="F2521" t="s">
        <v>8</v>
      </c>
    </row>
    <row r="2522" hidden="1" spans="2:6">
      <c r="B2522" t="str">
        <f t="shared" si="116"/>
        <v>42070203</v>
      </c>
      <c r="C2522" t="s">
        <v>6</v>
      </c>
      <c r="D2522" t="s">
        <v>9</v>
      </c>
      <c r="E2522" t="str">
        <f>"201703"</f>
        <v>201703</v>
      </c>
      <c r="F2522" t="s">
        <v>8</v>
      </c>
    </row>
    <row r="2523" hidden="1" spans="2:6">
      <c r="B2523" t="str">
        <f t="shared" si="116"/>
        <v>42070203</v>
      </c>
      <c r="C2523" t="s">
        <v>6</v>
      </c>
      <c r="D2523" t="s">
        <v>9</v>
      </c>
      <c r="E2523" t="str">
        <f>"201611"</f>
        <v>201611</v>
      </c>
      <c r="F2523" t="s">
        <v>8</v>
      </c>
    </row>
    <row r="2524" hidden="1" spans="2:6">
      <c r="B2524" t="str">
        <f t="shared" si="116"/>
        <v>42070203</v>
      </c>
      <c r="C2524" t="s">
        <v>6</v>
      </c>
      <c r="D2524" t="s">
        <v>9</v>
      </c>
      <c r="E2524" t="str">
        <f>"201510"</f>
        <v>201510</v>
      </c>
      <c r="F2524" t="s">
        <v>8</v>
      </c>
    </row>
    <row r="2525" hidden="1" spans="2:6">
      <c r="B2525" t="str">
        <f t="shared" si="116"/>
        <v>42070203</v>
      </c>
      <c r="C2525" t="s">
        <v>6</v>
      </c>
      <c r="D2525" t="s">
        <v>9</v>
      </c>
      <c r="E2525" t="str">
        <f>"201408"</f>
        <v>201408</v>
      </c>
      <c r="F2525" t="s">
        <v>8</v>
      </c>
    </row>
    <row r="2526" hidden="1" spans="2:6">
      <c r="B2526" t="str">
        <f t="shared" si="116"/>
        <v>42070203</v>
      </c>
      <c r="C2526" t="s">
        <v>6</v>
      </c>
      <c r="D2526" t="s">
        <v>10</v>
      </c>
      <c r="E2526" t="str">
        <f>"201211"</f>
        <v>201211</v>
      </c>
      <c r="F2526" t="s">
        <v>8</v>
      </c>
    </row>
    <row r="2527" hidden="1" spans="2:6">
      <c r="B2527" t="str">
        <f t="shared" si="116"/>
        <v>42070203</v>
      </c>
      <c r="C2527" t="s">
        <v>6</v>
      </c>
      <c r="D2527" t="s">
        <v>10</v>
      </c>
      <c r="E2527" t="str">
        <f>"201212"</f>
        <v>201212</v>
      </c>
      <c r="F2527" t="s">
        <v>8</v>
      </c>
    </row>
    <row r="2528" hidden="1" spans="2:6">
      <c r="B2528" t="str">
        <f t="shared" si="116"/>
        <v>42070203</v>
      </c>
      <c r="C2528" t="s">
        <v>6</v>
      </c>
      <c r="D2528" t="s">
        <v>10</v>
      </c>
      <c r="E2528" t="str">
        <f>"201305"</f>
        <v>201305</v>
      </c>
      <c r="F2528" t="s">
        <v>8</v>
      </c>
    </row>
    <row r="2529" hidden="1" spans="2:6">
      <c r="B2529" t="str">
        <f t="shared" si="116"/>
        <v>42070203</v>
      </c>
      <c r="C2529" t="s">
        <v>6</v>
      </c>
      <c r="D2529" t="s">
        <v>10</v>
      </c>
      <c r="E2529" t="str">
        <f>"201310"</f>
        <v>201310</v>
      </c>
      <c r="F2529" t="s">
        <v>8</v>
      </c>
    </row>
    <row r="2530" hidden="1" spans="2:6">
      <c r="B2530" t="str">
        <f t="shared" si="116"/>
        <v>42070203</v>
      </c>
      <c r="C2530" t="s">
        <v>6</v>
      </c>
      <c r="D2530" t="s">
        <v>10</v>
      </c>
      <c r="E2530" t="str">
        <f>"201007"</f>
        <v>201007</v>
      </c>
      <c r="F2530" t="s">
        <v>8</v>
      </c>
    </row>
    <row r="2531" hidden="1" spans="2:6">
      <c r="B2531" t="str">
        <f t="shared" si="116"/>
        <v>42070203</v>
      </c>
      <c r="C2531" t="s">
        <v>6</v>
      </c>
      <c r="D2531" t="s">
        <v>10</v>
      </c>
      <c r="E2531" t="str">
        <f>"201112"</f>
        <v>201112</v>
      </c>
      <c r="F2531" t="s">
        <v>8</v>
      </c>
    </row>
    <row r="2532" hidden="1" spans="2:6">
      <c r="B2532" t="str">
        <f t="shared" si="116"/>
        <v>42070203</v>
      </c>
      <c r="C2532" t="s">
        <v>6</v>
      </c>
      <c r="D2532" t="s">
        <v>10</v>
      </c>
      <c r="E2532" t="str">
        <f>"201112"</f>
        <v>201112</v>
      </c>
      <c r="F2532" t="s">
        <v>8</v>
      </c>
    </row>
    <row r="2533" hidden="1" spans="2:6">
      <c r="B2533" t="str">
        <f t="shared" si="116"/>
        <v>42070203</v>
      </c>
      <c r="C2533" t="s">
        <v>6</v>
      </c>
      <c r="D2533" t="s">
        <v>10</v>
      </c>
      <c r="E2533" t="str">
        <f>"201111"</f>
        <v>201111</v>
      </c>
      <c r="F2533" t="s">
        <v>8</v>
      </c>
    </row>
    <row r="2534" hidden="1" spans="2:6">
      <c r="B2534" t="str">
        <f t="shared" si="116"/>
        <v>42070203</v>
      </c>
      <c r="C2534" t="s">
        <v>6</v>
      </c>
      <c r="D2534" t="s">
        <v>10</v>
      </c>
      <c r="E2534" t="str">
        <f t="shared" ref="E2534:E2547" si="118">"201001"</f>
        <v>201001</v>
      </c>
      <c r="F2534" t="s">
        <v>8</v>
      </c>
    </row>
    <row r="2535" hidden="1" spans="2:6">
      <c r="B2535" t="str">
        <f t="shared" si="116"/>
        <v>42070203</v>
      </c>
      <c r="C2535" t="s">
        <v>6</v>
      </c>
      <c r="D2535" t="s">
        <v>10</v>
      </c>
      <c r="E2535" t="str">
        <f t="shared" si="118"/>
        <v>201001</v>
      </c>
      <c r="F2535" t="s">
        <v>8</v>
      </c>
    </row>
    <row r="2536" hidden="1" spans="2:6">
      <c r="B2536" t="str">
        <f t="shared" si="116"/>
        <v>42070203</v>
      </c>
      <c r="C2536" t="s">
        <v>6</v>
      </c>
      <c r="D2536" t="s">
        <v>10</v>
      </c>
      <c r="E2536" t="str">
        <f t="shared" si="118"/>
        <v>201001</v>
      </c>
      <c r="F2536" t="s">
        <v>8</v>
      </c>
    </row>
    <row r="2537" hidden="1" spans="2:6">
      <c r="B2537" t="str">
        <f t="shared" si="116"/>
        <v>42070203</v>
      </c>
      <c r="C2537" t="s">
        <v>6</v>
      </c>
      <c r="D2537" t="s">
        <v>10</v>
      </c>
      <c r="E2537" t="str">
        <f t="shared" si="118"/>
        <v>201001</v>
      </c>
      <c r="F2537" t="s">
        <v>8</v>
      </c>
    </row>
    <row r="2538" hidden="1" spans="2:6">
      <c r="B2538" t="str">
        <f t="shared" si="116"/>
        <v>42070203</v>
      </c>
      <c r="C2538" t="s">
        <v>6</v>
      </c>
      <c r="D2538" t="s">
        <v>10</v>
      </c>
      <c r="E2538" t="str">
        <f t="shared" si="118"/>
        <v>201001</v>
      </c>
      <c r="F2538" t="s">
        <v>8</v>
      </c>
    </row>
    <row r="2539" hidden="1" spans="2:6">
      <c r="B2539" t="str">
        <f t="shared" si="116"/>
        <v>42070203</v>
      </c>
      <c r="C2539" t="s">
        <v>6</v>
      </c>
      <c r="D2539" t="s">
        <v>10</v>
      </c>
      <c r="E2539" t="str">
        <f t="shared" si="118"/>
        <v>201001</v>
      </c>
      <c r="F2539" t="s">
        <v>8</v>
      </c>
    </row>
    <row r="2540" hidden="1" spans="2:6">
      <c r="B2540" t="str">
        <f t="shared" si="116"/>
        <v>42070203</v>
      </c>
      <c r="C2540" t="s">
        <v>6</v>
      </c>
      <c r="D2540" t="s">
        <v>10</v>
      </c>
      <c r="E2540" t="str">
        <f t="shared" si="118"/>
        <v>201001</v>
      </c>
      <c r="F2540" t="s">
        <v>8</v>
      </c>
    </row>
    <row r="2541" hidden="1" spans="2:6">
      <c r="B2541" t="str">
        <f t="shared" si="116"/>
        <v>42070203</v>
      </c>
      <c r="C2541" t="s">
        <v>6</v>
      </c>
      <c r="D2541" t="s">
        <v>10</v>
      </c>
      <c r="E2541" t="str">
        <f t="shared" si="118"/>
        <v>201001</v>
      </c>
      <c r="F2541" t="s">
        <v>8</v>
      </c>
    </row>
    <row r="2542" hidden="1" spans="2:6">
      <c r="B2542" t="str">
        <f t="shared" si="116"/>
        <v>42070203</v>
      </c>
      <c r="C2542" t="s">
        <v>6</v>
      </c>
      <c r="D2542" t="s">
        <v>10</v>
      </c>
      <c r="E2542" t="str">
        <f t="shared" si="118"/>
        <v>201001</v>
      </c>
      <c r="F2542" t="s">
        <v>8</v>
      </c>
    </row>
    <row r="2543" hidden="1" spans="2:6">
      <c r="B2543" t="str">
        <f t="shared" si="116"/>
        <v>42070203</v>
      </c>
      <c r="C2543" t="s">
        <v>6</v>
      </c>
      <c r="D2543" t="s">
        <v>10</v>
      </c>
      <c r="E2543" t="str">
        <f t="shared" si="118"/>
        <v>201001</v>
      </c>
      <c r="F2543" t="s">
        <v>8</v>
      </c>
    </row>
    <row r="2544" hidden="1" spans="2:6">
      <c r="B2544" t="str">
        <f t="shared" si="116"/>
        <v>42070203</v>
      </c>
      <c r="C2544" t="s">
        <v>6</v>
      </c>
      <c r="D2544" t="s">
        <v>10</v>
      </c>
      <c r="E2544" t="str">
        <f t="shared" si="118"/>
        <v>201001</v>
      </c>
      <c r="F2544" t="s">
        <v>8</v>
      </c>
    </row>
    <row r="2545" hidden="1" spans="2:6">
      <c r="B2545" t="str">
        <f t="shared" si="116"/>
        <v>42070203</v>
      </c>
      <c r="C2545" t="s">
        <v>6</v>
      </c>
      <c r="D2545" t="s">
        <v>10</v>
      </c>
      <c r="E2545" t="str">
        <f t="shared" si="118"/>
        <v>201001</v>
      </c>
      <c r="F2545" t="s">
        <v>8</v>
      </c>
    </row>
    <row r="2546" hidden="1" spans="2:6">
      <c r="B2546" t="str">
        <f t="shared" si="116"/>
        <v>42070203</v>
      </c>
      <c r="C2546" t="s">
        <v>6</v>
      </c>
      <c r="D2546" t="s">
        <v>10</v>
      </c>
      <c r="E2546" t="str">
        <f t="shared" si="118"/>
        <v>201001</v>
      </c>
      <c r="F2546" t="s">
        <v>8</v>
      </c>
    </row>
    <row r="2547" hidden="1" spans="2:6">
      <c r="B2547" t="str">
        <f t="shared" si="116"/>
        <v>42070203</v>
      </c>
      <c r="C2547" t="s">
        <v>6</v>
      </c>
      <c r="D2547" t="s">
        <v>10</v>
      </c>
      <c r="E2547" t="str">
        <f t="shared" si="118"/>
        <v>201001</v>
      </c>
      <c r="F2547" t="s">
        <v>8</v>
      </c>
    </row>
    <row r="2548" hidden="1" spans="2:6">
      <c r="B2548" t="str">
        <f t="shared" si="116"/>
        <v>42070203</v>
      </c>
      <c r="C2548" t="s">
        <v>6</v>
      </c>
      <c r="D2548" t="s">
        <v>10</v>
      </c>
      <c r="E2548" t="str">
        <f>"202302"</f>
        <v>202302</v>
      </c>
      <c r="F2548" t="s">
        <v>8</v>
      </c>
    </row>
    <row r="2549" hidden="1" spans="2:6">
      <c r="B2549" t="str">
        <f t="shared" si="116"/>
        <v>42070203</v>
      </c>
      <c r="C2549" t="s">
        <v>6</v>
      </c>
      <c r="D2549" t="s">
        <v>10</v>
      </c>
      <c r="E2549" t="str">
        <f>"202111"</f>
        <v>202111</v>
      </c>
      <c r="F2549" t="s">
        <v>8</v>
      </c>
    </row>
    <row r="2550" hidden="1" spans="2:6">
      <c r="B2550" t="str">
        <f t="shared" si="116"/>
        <v>42070203</v>
      </c>
      <c r="C2550" t="s">
        <v>6</v>
      </c>
      <c r="D2550" t="s">
        <v>10</v>
      </c>
      <c r="E2550" t="str">
        <f>"202203"</f>
        <v>202203</v>
      </c>
      <c r="F2550" t="s">
        <v>8</v>
      </c>
    </row>
    <row r="2551" hidden="1" spans="2:6">
      <c r="B2551" t="str">
        <f t="shared" si="116"/>
        <v>42070203</v>
      </c>
      <c r="C2551" t="s">
        <v>6</v>
      </c>
      <c r="D2551" t="s">
        <v>10</v>
      </c>
      <c r="E2551" t="str">
        <f>"202104"</f>
        <v>202104</v>
      </c>
      <c r="F2551" t="s">
        <v>8</v>
      </c>
    </row>
    <row r="2552" hidden="1" spans="2:6">
      <c r="B2552" t="str">
        <f t="shared" si="116"/>
        <v>42070203</v>
      </c>
      <c r="C2552" t="s">
        <v>6</v>
      </c>
      <c r="D2552" t="s">
        <v>10</v>
      </c>
      <c r="E2552" t="str">
        <f>"202103"</f>
        <v>202103</v>
      </c>
      <c r="F2552" t="s">
        <v>8</v>
      </c>
    </row>
    <row r="2553" hidden="1" spans="2:6">
      <c r="B2553" t="str">
        <f t="shared" si="116"/>
        <v>42070203</v>
      </c>
      <c r="C2553" t="s">
        <v>6</v>
      </c>
      <c r="D2553" t="s">
        <v>10</v>
      </c>
      <c r="E2553" t="str">
        <f>"201903"</f>
        <v>201903</v>
      </c>
      <c r="F2553" t="s">
        <v>8</v>
      </c>
    </row>
    <row r="2554" hidden="1" spans="2:6">
      <c r="B2554" t="str">
        <f t="shared" si="116"/>
        <v>42070203</v>
      </c>
      <c r="C2554" t="s">
        <v>6</v>
      </c>
      <c r="D2554" t="s">
        <v>10</v>
      </c>
      <c r="E2554" t="str">
        <f>"201802"</f>
        <v>201802</v>
      </c>
      <c r="F2554" t="s">
        <v>8</v>
      </c>
    </row>
    <row r="2555" hidden="1" spans="2:6">
      <c r="B2555" t="str">
        <f t="shared" si="116"/>
        <v>42070203</v>
      </c>
      <c r="C2555" t="s">
        <v>6</v>
      </c>
      <c r="D2555" t="s">
        <v>10</v>
      </c>
      <c r="E2555" t="str">
        <f>"201806"</f>
        <v>201806</v>
      </c>
      <c r="F2555" t="s">
        <v>8</v>
      </c>
    </row>
    <row r="2556" hidden="1" spans="2:6">
      <c r="B2556" t="str">
        <f t="shared" si="116"/>
        <v>42070203</v>
      </c>
      <c r="C2556" t="s">
        <v>6</v>
      </c>
      <c r="D2556" t="s">
        <v>10</v>
      </c>
      <c r="E2556" t="str">
        <f>"201811"</f>
        <v>201811</v>
      </c>
      <c r="F2556" t="s">
        <v>8</v>
      </c>
    </row>
    <row r="2557" hidden="1" spans="2:6">
      <c r="B2557" t="str">
        <f t="shared" si="116"/>
        <v>42070203</v>
      </c>
      <c r="C2557" t="s">
        <v>6</v>
      </c>
      <c r="D2557" t="s">
        <v>10</v>
      </c>
      <c r="E2557" t="str">
        <f>"201702"</f>
        <v>201702</v>
      </c>
      <c r="F2557" t="s">
        <v>8</v>
      </c>
    </row>
    <row r="2558" hidden="1" spans="2:6">
      <c r="B2558" t="str">
        <f t="shared" si="116"/>
        <v>42070203</v>
      </c>
      <c r="C2558" t="s">
        <v>6</v>
      </c>
      <c r="D2558" t="s">
        <v>10</v>
      </c>
      <c r="E2558" t="str">
        <f>"201711"</f>
        <v>201711</v>
      </c>
      <c r="F2558" t="s">
        <v>8</v>
      </c>
    </row>
    <row r="2559" hidden="1" spans="2:6">
      <c r="B2559" t="str">
        <f t="shared" si="116"/>
        <v>42070203</v>
      </c>
      <c r="C2559" t="s">
        <v>6</v>
      </c>
      <c r="D2559" t="s">
        <v>10</v>
      </c>
      <c r="E2559" t="str">
        <f>"201609"</f>
        <v>201609</v>
      </c>
      <c r="F2559" t="s">
        <v>8</v>
      </c>
    </row>
    <row r="2560" hidden="1" spans="2:6">
      <c r="B2560" t="str">
        <f t="shared" si="116"/>
        <v>42070203</v>
      </c>
      <c r="C2560" t="s">
        <v>6</v>
      </c>
      <c r="D2560" t="s">
        <v>10</v>
      </c>
      <c r="E2560" t="str">
        <f>"201602"</f>
        <v>201602</v>
      </c>
      <c r="F2560" t="s">
        <v>8</v>
      </c>
    </row>
    <row r="2561" hidden="1" spans="2:6">
      <c r="B2561" t="str">
        <f t="shared" si="116"/>
        <v>42070203</v>
      </c>
      <c r="C2561" t="s">
        <v>6</v>
      </c>
      <c r="D2561" t="s">
        <v>10</v>
      </c>
      <c r="E2561" t="str">
        <f>"201707"</f>
        <v>201707</v>
      </c>
      <c r="F2561" t="s">
        <v>8</v>
      </c>
    </row>
    <row r="2562" hidden="1" spans="2:6">
      <c r="B2562" t="str">
        <f t="shared" si="116"/>
        <v>42070203</v>
      </c>
      <c r="C2562" t="s">
        <v>6</v>
      </c>
      <c r="D2562" t="s">
        <v>10</v>
      </c>
      <c r="E2562" t="str">
        <f>"201509"</f>
        <v>201509</v>
      </c>
      <c r="F2562" t="s">
        <v>8</v>
      </c>
    </row>
    <row r="2563" hidden="1" spans="2:6">
      <c r="B2563" t="str">
        <f t="shared" ref="B2563:B2626" si="119">"42070203"</f>
        <v>42070203</v>
      </c>
      <c r="C2563" t="s">
        <v>6</v>
      </c>
      <c r="D2563" t="s">
        <v>10</v>
      </c>
      <c r="E2563" t="str">
        <f>"201508"</f>
        <v>201508</v>
      </c>
      <c r="F2563" t="s">
        <v>8</v>
      </c>
    </row>
    <row r="2564" hidden="1" spans="2:6">
      <c r="B2564" t="str">
        <f t="shared" si="119"/>
        <v>42070203</v>
      </c>
      <c r="C2564" t="s">
        <v>6</v>
      </c>
      <c r="D2564" t="s">
        <v>10</v>
      </c>
      <c r="E2564" t="str">
        <f>"201512"</f>
        <v>201512</v>
      </c>
      <c r="F2564" t="s">
        <v>8</v>
      </c>
    </row>
    <row r="2565" hidden="1" spans="2:6">
      <c r="B2565" t="str">
        <f t="shared" si="119"/>
        <v>42070203</v>
      </c>
      <c r="C2565" t="s">
        <v>6</v>
      </c>
      <c r="D2565" t="s">
        <v>10</v>
      </c>
      <c r="E2565" t="str">
        <f>"201406"</f>
        <v>201406</v>
      </c>
      <c r="F2565" t="s">
        <v>8</v>
      </c>
    </row>
    <row r="2566" hidden="1" spans="2:6">
      <c r="B2566" t="str">
        <f t="shared" si="119"/>
        <v>42070203</v>
      </c>
      <c r="C2566" t="s">
        <v>6</v>
      </c>
      <c r="D2566" t="s">
        <v>10</v>
      </c>
      <c r="E2566" t="str">
        <f>"201407"</f>
        <v>201407</v>
      </c>
      <c r="F2566" t="s">
        <v>8</v>
      </c>
    </row>
    <row r="2567" hidden="1" spans="2:6">
      <c r="B2567" t="str">
        <f t="shared" si="119"/>
        <v>42070203</v>
      </c>
      <c r="C2567" t="s">
        <v>6</v>
      </c>
      <c r="D2567" t="s">
        <v>10</v>
      </c>
      <c r="E2567" t="str">
        <f>"201404"</f>
        <v>201404</v>
      </c>
      <c r="F2567" t="s">
        <v>8</v>
      </c>
    </row>
    <row r="2568" hidden="1" spans="2:6">
      <c r="B2568" t="str">
        <f t="shared" si="119"/>
        <v>42070203</v>
      </c>
      <c r="C2568" t="s">
        <v>6</v>
      </c>
      <c r="D2568" t="s">
        <v>10</v>
      </c>
      <c r="E2568" t="str">
        <f>"201406"</f>
        <v>201406</v>
      </c>
      <c r="F2568" t="s">
        <v>8</v>
      </c>
    </row>
    <row r="2569" hidden="1" spans="2:6">
      <c r="B2569" t="str">
        <f t="shared" si="119"/>
        <v>42070203</v>
      </c>
      <c r="C2569" t="s">
        <v>6</v>
      </c>
      <c r="D2569" t="s">
        <v>10</v>
      </c>
      <c r="E2569" t="str">
        <f>"201407"</f>
        <v>201407</v>
      </c>
      <c r="F2569" t="s">
        <v>8</v>
      </c>
    </row>
    <row r="2570" hidden="1" spans="2:6">
      <c r="B2570" t="str">
        <f t="shared" si="119"/>
        <v>42070203</v>
      </c>
      <c r="C2570" t="s">
        <v>6</v>
      </c>
      <c r="D2570" t="s">
        <v>11</v>
      </c>
      <c r="E2570" t="str">
        <f>"201503"</f>
        <v>201503</v>
      </c>
      <c r="F2570" t="s">
        <v>8</v>
      </c>
    </row>
    <row r="2571" hidden="1" spans="2:6">
      <c r="B2571" t="str">
        <f t="shared" si="119"/>
        <v>42070203</v>
      </c>
      <c r="C2571" t="s">
        <v>6</v>
      </c>
      <c r="D2571" t="s">
        <v>11</v>
      </c>
      <c r="E2571" t="str">
        <f>"201502"</f>
        <v>201502</v>
      </c>
      <c r="F2571" t="s">
        <v>8</v>
      </c>
    </row>
    <row r="2572" hidden="1" spans="2:6">
      <c r="B2572" t="str">
        <f t="shared" si="119"/>
        <v>42070203</v>
      </c>
      <c r="C2572" t="s">
        <v>6</v>
      </c>
      <c r="D2572" t="s">
        <v>11</v>
      </c>
      <c r="E2572" t="str">
        <f>"201401"</f>
        <v>201401</v>
      </c>
      <c r="F2572" t="s">
        <v>8</v>
      </c>
    </row>
    <row r="2573" hidden="1" spans="2:6">
      <c r="B2573" t="str">
        <f t="shared" si="119"/>
        <v>42070203</v>
      </c>
      <c r="C2573" t="s">
        <v>6</v>
      </c>
      <c r="D2573" t="s">
        <v>11</v>
      </c>
      <c r="E2573" t="str">
        <f>"201311"</f>
        <v>201311</v>
      </c>
      <c r="F2573" t="s">
        <v>8</v>
      </c>
    </row>
    <row r="2574" hidden="1" spans="2:6">
      <c r="B2574" t="str">
        <f t="shared" si="119"/>
        <v>42070203</v>
      </c>
      <c r="C2574" t="s">
        <v>6</v>
      </c>
      <c r="D2574" t="s">
        <v>11</v>
      </c>
      <c r="E2574" t="str">
        <f>"201002"</f>
        <v>201002</v>
      </c>
      <c r="F2574" t="s">
        <v>8</v>
      </c>
    </row>
    <row r="2575" hidden="1" spans="2:6">
      <c r="B2575" t="str">
        <f t="shared" si="119"/>
        <v>42070203</v>
      </c>
      <c r="C2575" t="s">
        <v>6</v>
      </c>
      <c r="D2575" t="s">
        <v>11</v>
      </c>
      <c r="E2575" t="str">
        <f>"201008"</f>
        <v>201008</v>
      </c>
      <c r="F2575" t="s">
        <v>8</v>
      </c>
    </row>
    <row r="2576" hidden="1" spans="2:6">
      <c r="B2576" t="str">
        <f t="shared" si="119"/>
        <v>42070203</v>
      </c>
      <c r="C2576" t="s">
        <v>6</v>
      </c>
      <c r="D2576" t="s">
        <v>11</v>
      </c>
      <c r="E2576" t="str">
        <f t="shared" ref="E2576:E2594" si="120">"201001"</f>
        <v>201001</v>
      </c>
      <c r="F2576" t="s">
        <v>8</v>
      </c>
    </row>
    <row r="2577" hidden="1" spans="2:6">
      <c r="B2577" t="str">
        <f t="shared" si="119"/>
        <v>42070203</v>
      </c>
      <c r="C2577" t="s">
        <v>6</v>
      </c>
      <c r="D2577" t="s">
        <v>11</v>
      </c>
      <c r="E2577" t="str">
        <f>"201111"</f>
        <v>201111</v>
      </c>
      <c r="F2577" t="s">
        <v>8</v>
      </c>
    </row>
    <row r="2578" hidden="1" spans="2:6">
      <c r="B2578" t="str">
        <f t="shared" si="119"/>
        <v>42070203</v>
      </c>
      <c r="C2578" t="s">
        <v>6</v>
      </c>
      <c r="D2578" t="s">
        <v>11</v>
      </c>
      <c r="E2578" t="str">
        <f t="shared" si="120"/>
        <v>201001</v>
      </c>
      <c r="F2578" t="s">
        <v>8</v>
      </c>
    </row>
    <row r="2579" hidden="1" spans="2:6">
      <c r="B2579" t="str">
        <f t="shared" si="119"/>
        <v>42070203</v>
      </c>
      <c r="C2579" t="s">
        <v>6</v>
      </c>
      <c r="D2579" t="s">
        <v>11</v>
      </c>
      <c r="E2579" t="str">
        <f t="shared" si="120"/>
        <v>201001</v>
      </c>
      <c r="F2579" t="s">
        <v>8</v>
      </c>
    </row>
    <row r="2580" hidden="1" spans="2:6">
      <c r="B2580" t="str">
        <f t="shared" si="119"/>
        <v>42070203</v>
      </c>
      <c r="C2580" t="s">
        <v>6</v>
      </c>
      <c r="D2580" t="s">
        <v>11</v>
      </c>
      <c r="E2580" t="str">
        <f t="shared" si="120"/>
        <v>201001</v>
      </c>
      <c r="F2580" t="s">
        <v>8</v>
      </c>
    </row>
    <row r="2581" hidden="1" spans="2:6">
      <c r="B2581" t="str">
        <f t="shared" si="119"/>
        <v>42070203</v>
      </c>
      <c r="C2581" t="s">
        <v>6</v>
      </c>
      <c r="D2581" t="s">
        <v>11</v>
      </c>
      <c r="E2581" t="str">
        <f t="shared" si="120"/>
        <v>201001</v>
      </c>
      <c r="F2581" t="s">
        <v>8</v>
      </c>
    </row>
    <row r="2582" hidden="1" spans="2:6">
      <c r="B2582" t="str">
        <f t="shared" si="119"/>
        <v>42070203</v>
      </c>
      <c r="C2582" t="s">
        <v>6</v>
      </c>
      <c r="D2582" t="s">
        <v>11</v>
      </c>
      <c r="E2582" t="str">
        <f t="shared" si="120"/>
        <v>201001</v>
      </c>
      <c r="F2582" t="s">
        <v>8</v>
      </c>
    </row>
    <row r="2583" hidden="1" spans="2:6">
      <c r="B2583" t="str">
        <f t="shared" si="119"/>
        <v>42070203</v>
      </c>
      <c r="C2583" t="s">
        <v>6</v>
      </c>
      <c r="D2583" t="s">
        <v>11</v>
      </c>
      <c r="E2583" t="str">
        <f t="shared" si="120"/>
        <v>201001</v>
      </c>
      <c r="F2583" t="s">
        <v>8</v>
      </c>
    </row>
    <row r="2584" hidden="1" spans="2:6">
      <c r="B2584" t="str">
        <f t="shared" si="119"/>
        <v>42070203</v>
      </c>
      <c r="C2584" t="s">
        <v>6</v>
      </c>
      <c r="D2584" t="s">
        <v>11</v>
      </c>
      <c r="E2584" t="str">
        <f t="shared" si="120"/>
        <v>201001</v>
      </c>
      <c r="F2584" t="s">
        <v>8</v>
      </c>
    </row>
    <row r="2585" hidden="1" spans="2:6">
      <c r="B2585" t="str">
        <f t="shared" si="119"/>
        <v>42070203</v>
      </c>
      <c r="C2585" t="s">
        <v>6</v>
      </c>
      <c r="D2585" t="s">
        <v>11</v>
      </c>
      <c r="E2585" t="str">
        <f t="shared" si="120"/>
        <v>201001</v>
      </c>
      <c r="F2585" t="s">
        <v>8</v>
      </c>
    </row>
    <row r="2586" hidden="1" spans="2:6">
      <c r="B2586" t="str">
        <f t="shared" si="119"/>
        <v>42070203</v>
      </c>
      <c r="C2586" t="s">
        <v>6</v>
      </c>
      <c r="D2586" t="s">
        <v>11</v>
      </c>
      <c r="E2586" t="str">
        <f t="shared" si="120"/>
        <v>201001</v>
      </c>
      <c r="F2586" t="s">
        <v>8</v>
      </c>
    </row>
    <row r="2587" hidden="1" spans="2:6">
      <c r="B2587" t="str">
        <f t="shared" si="119"/>
        <v>42070203</v>
      </c>
      <c r="C2587" t="s">
        <v>6</v>
      </c>
      <c r="D2587" t="s">
        <v>11</v>
      </c>
      <c r="E2587" t="str">
        <f t="shared" si="120"/>
        <v>201001</v>
      </c>
      <c r="F2587" t="s">
        <v>8</v>
      </c>
    </row>
    <row r="2588" hidden="1" spans="2:6">
      <c r="B2588" t="str">
        <f t="shared" si="119"/>
        <v>42070203</v>
      </c>
      <c r="C2588" t="s">
        <v>6</v>
      </c>
      <c r="D2588" t="s">
        <v>11</v>
      </c>
      <c r="E2588" t="str">
        <f t="shared" si="120"/>
        <v>201001</v>
      </c>
      <c r="F2588" t="s">
        <v>8</v>
      </c>
    </row>
    <row r="2589" hidden="1" spans="2:6">
      <c r="B2589" t="str">
        <f t="shared" si="119"/>
        <v>42070203</v>
      </c>
      <c r="C2589" t="s">
        <v>6</v>
      </c>
      <c r="D2589" t="s">
        <v>11</v>
      </c>
      <c r="E2589" t="str">
        <f t="shared" si="120"/>
        <v>201001</v>
      </c>
      <c r="F2589" t="s">
        <v>8</v>
      </c>
    </row>
    <row r="2590" hidden="1" spans="2:6">
      <c r="B2590" t="str">
        <f t="shared" si="119"/>
        <v>42070203</v>
      </c>
      <c r="C2590" t="s">
        <v>6</v>
      </c>
      <c r="D2590" t="s">
        <v>11</v>
      </c>
      <c r="E2590" t="str">
        <f t="shared" si="120"/>
        <v>201001</v>
      </c>
      <c r="F2590" t="s">
        <v>8</v>
      </c>
    </row>
    <row r="2591" hidden="1" spans="2:6">
      <c r="B2591" t="str">
        <f t="shared" si="119"/>
        <v>42070203</v>
      </c>
      <c r="C2591" t="s">
        <v>6</v>
      </c>
      <c r="D2591" t="s">
        <v>11</v>
      </c>
      <c r="E2591" t="str">
        <f t="shared" si="120"/>
        <v>201001</v>
      </c>
      <c r="F2591" t="s">
        <v>8</v>
      </c>
    </row>
    <row r="2592" hidden="1" spans="2:6">
      <c r="B2592" t="str">
        <f t="shared" si="119"/>
        <v>42070203</v>
      </c>
      <c r="C2592" t="s">
        <v>6</v>
      </c>
      <c r="D2592" t="s">
        <v>11</v>
      </c>
      <c r="E2592" t="str">
        <f t="shared" si="120"/>
        <v>201001</v>
      </c>
      <c r="F2592" t="s">
        <v>8</v>
      </c>
    </row>
    <row r="2593" hidden="1" spans="2:6">
      <c r="B2593" t="str">
        <f t="shared" si="119"/>
        <v>42070203</v>
      </c>
      <c r="C2593" t="s">
        <v>6</v>
      </c>
      <c r="D2593" t="s">
        <v>11</v>
      </c>
      <c r="E2593" t="str">
        <f t="shared" si="120"/>
        <v>201001</v>
      </c>
      <c r="F2593" t="s">
        <v>8</v>
      </c>
    </row>
    <row r="2594" hidden="1" spans="2:6">
      <c r="B2594" t="str">
        <f t="shared" si="119"/>
        <v>42070203</v>
      </c>
      <c r="C2594" t="s">
        <v>6</v>
      </c>
      <c r="D2594" t="s">
        <v>11</v>
      </c>
      <c r="E2594" t="str">
        <f t="shared" si="120"/>
        <v>201001</v>
      </c>
      <c r="F2594" t="s">
        <v>8</v>
      </c>
    </row>
    <row r="2595" hidden="1" spans="2:6">
      <c r="B2595" t="str">
        <f t="shared" si="119"/>
        <v>42070203</v>
      </c>
      <c r="C2595" t="s">
        <v>6</v>
      </c>
      <c r="D2595" t="s">
        <v>11</v>
      </c>
      <c r="E2595" t="str">
        <f>"202301"</f>
        <v>202301</v>
      </c>
      <c r="F2595" t="s">
        <v>8</v>
      </c>
    </row>
    <row r="2596" hidden="1" spans="2:6">
      <c r="B2596" t="str">
        <f t="shared" si="119"/>
        <v>42070203</v>
      </c>
      <c r="C2596" t="s">
        <v>6</v>
      </c>
      <c r="D2596" t="s">
        <v>11</v>
      </c>
      <c r="E2596" t="str">
        <f>"202302"</f>
        <v>202302</v>
      </c>
      <c r="F2596" t="s">
        <v>8</v>
      </c>
    </row>
    <row r="2597" hidden="1" spans="2:6">
      <c r="B2597" t="str">
        <f t="shared" si="119"/>
        <v>42070203</v>
      </c>
      <c r="C2597" t="s">
        <v>6</v>
      </c>
      <c r="D2597" t="s">
        <v>11</v>
      </c>
      <c r="E2597" t="str">
        <f>"202302"</f>
        <v>202302</v>
      </c>
      <c r="F2597" t="s">
        <v>8</v>
      </c>
    </row>
    <row r="2598" hidden="1" spans="2:6">
      <c r="B2598" t="str">
        <f t="shared" si="119"/>
        <v>42070203</v>
      </c>
      <c r="C2598" t="s">
        <v>6</v>
      </c>
      <c r="D2598" t="s">
        <v>11</v>
      </c>
      <c r="E2598" t="str">
        <f>"202305"</f>
        <v>202305</v>
      </c>
      <c r="F2598" t="s">
        <v>8</v>
      </c>
    </row>
    <row r="2599" hidden="1" spans="2:6">
      <c r="B2599" t="str">
        <f t="shared" si="119"/>
        <v>42070203</v>
      </c>
      <c r="C2599" t="s">
        <v>6</v>
      </c>
      <c r="D2599" t="s">
        <v>11</v>
      </c>
      <c r="E2599" t="str">
        <f>"202107"</f>
        <v>202107</v>
      </c>
      <c r="F2599" t="s">
        <v>8</v>
      </c>
    </row>
    <row r="2600" hidden="1" spans="2:6">
      <c r="B2600" t="str">
        <f t="shared" si="119"/>
        <v>42070203</v>
      </c>
      <c r="C2600" t="s">
        <v>6</v>
      </c>
      <c r="D2600" t="s">
        <v>11</v>
      </c>
      <c r="E2600" t="str">
        <f>"202111"</f>
        <v>202111</v>
      </c>
      <c r="F2600" t="s">
        <v>8</v>
      </c>
    </row>
    <row r="2601" hidden="1" spans="2:6">
      <c r="B2601" t="str">
        <f t="shared" si="119"/>
        <v>42070203</v>
      </c>
      <c r="C2601" t="s">
        <v>6</v>
      </c>
      <c r="D2601" t="s">
        <v>11</v>
      </c>
      <c r="E2601" t="str">
        <f>"202109"</f>
        <v>202109</v>
      </c>
      <c r="F2601" t="s">
        <v>8</v>
      </c>
    </row>
    <row r="2602" hidden="1" spans="2:6">
      <c r="B2602" t="str">
        <f t="shared" si="119"/>
        <v>42070203</v>
      </c>
      <c r="C2602" t="s">
        <v>6</v>
      </c>
      <c r="D2602" t="s">
        <v>11</v>
      </c>
      <c r="E2602" t="str">
        <f>"202201"</f>
        <v>202201</v>
      </c>
      <c r="F2602" t="s">
        <v>8</v>
      </c>
    </row>
    <row r="2603" hidden="1" spans="2:6">
      <c r="B2603" t="str">
        <f t="shared" si="119"/>
        <v>42070203</v>
      </c>
      <c r="C2603" t="s">
        <v>6</v>
      </c>
      <c r="D2603" t="s">
        <v>11</v>
      </c>
      <c r="E2603" t="str">
        <f>"202002"</f>
        <v>202002</v>
      </c>
      <c r="F2603" t="s">
        <v>8</v>
      </c>
    </row>
    <row r="2604" hidden="1" spans="2:6">
      <c r="B2604" t="str">
        <f t="shared" si="119"/>
        <v>42070203</v>
      </c>
      <c r="C2604" t="s">
        <v>6</v>
      </c>
      <c r="D2604" t="s">
        <v>11</v>
      </c>
      <c r="E2604" t="str">
        <f>"201903"</f>
        <v>201903</v>
      </c>
      <c r="F2604" t="s">
        <v>8</v>
      </c>
    </row>
    <row r="2605" hidden="1" spans="2:6">
      <c r="B2605" t="str">
        <f t="shared" si="119"/>
        <v>42070203</v>
      </c>
      <c r="C2605" t="s">
        <v>6</v>
      </c>
      <c r="D2605" t="s">
        <v>11</v>
      </c>
      <c r="E2605" t="str">
        <f>"201908"</f>
        <v>201908</v>
      </c>
      <c r="F2605" t="s">
        <v>8</v>
      </c>
    </row>
    <row r="2606" hidden="1" spans="2:6">
      <c r="B2606" t="str">
        <f t="shared" si="119"/>
        <v>42070203</v>
      </c>
      <c r="C2606" t="s">
        <v>6</v>
      </c>
      <c r="D2606" t="s">
        <v>11</v>
      </c>
      <c r="E2606" t="str">
        <f>"201808"</f>
        <v>201808</v>
      </c>
      <c r="F2606" t="s">
        <v>8</v>
      </c>
    </row>
    <row r="2607" hidden="1" spans="2:6">
      <c r="B2607" t="str">
        <f t="shared" si="119"/>
        <v>42070203</v>
      </c>
      <c r="C2607" t="s">
        <v>6</v>
      </c>
      <c r="D2607" t="s">
        <v>11</v>
      </c>
      <c r="E2607" t="str">
        <f>"201811"</f>
        <v>201811</v>
      </c>
      <c r="F2607" t="s">
        <v>8</v>
      </c>
    </row>
    <row r="2608" hidden="1" spans="2:6">
      <c r="B2608" t="str">
        <f t="shared" si="119"/>
        <v>42070203</v>
      </c>
      <c r="C2608" t="s">
        <v>6</v>
      </c>
      <c r="D2608" t="s">
        <v>11</v>
      </c>
      <c r="E2608" t="str">
        <f>"201810"</f>
        <v>201810</v>
      </c>
      <c r="F2608" t="s">
        <v>8</v>
      </c>
    </row>
    <row r="2609" hidden="1" spans="2:6">
      <c r="B2609" t="str">
        <f t="shared" si="119"/>
        <v>42070203</v>
      </c>
      <c r="C2609" t="s">
        <v>6</v>
      </c>
      <c r="D2609" t="s">
        <v>11</v>
      </c>
      <c r="E2609" t="str">
        <f>"201812"</f>
        <v>201812</v>
      </c>
      <c r="F2609" t="s">
        <v>8</v>
      </c>
    </row>
    <row r="2610" hidden="1" spans="2:6">
      <c r="B2610" t="str">
        <f t="shared" si="119"/>
        <v>42070203</v>
      </c>
      <c r="C2610" t="s">
        <v>6</v>
      </c>
      <c r="D2610" t="s">
        <v>11</v>
      </c>
      <c r="E2610" t="str">
        <f>"201709"</f>
        <v>201709</v>
      </c>
      <c r="F2610" t="s">
        <v>8</v>
      </c>
    </row>
    <row r="2611" hidden="1" spans="2:6">
      <c r="B2611" t="str">
        <f t="shared" si="119"/>
        <v>42070203</v>
      </c>
      <c r="C2611" t="s">
        <v>6</v>
      </c>
      <c r="D2611" t="s">
        <v>11</v>
      </c>
      <c r="E2611" t="str">
        <f>"201801"</f>
        <v>201801</v>
      </c>
      <c r="F2611" t="s">
        <v>8</v>
      </c>
    </row>
    <row r="2612" hidden="1" spans="2:6">
      <c r="B2612" t="str">
        <f t="shared" si="119"/>
        <v>42070203</v>
      </c>
      <c r="C2612" t="s">
        <v>6</v>
      </c>
      <c r="D2612" t="s">
        <v>11</v>
      </c>
      <c r="E2612" t="str">
        <f>"201704"</f>
        <v>201704</v>
      </c>
      <c r="F2612" t="s">
        <v>8</v>
      </c>
    </row>
    <row r="2613" hidden="1" spans="2:6">
      <c r="B2613" t="str">
        <f t="shared" si="119"/>
        <v>42070203</v>
      </c>
      <c r="C2613" t="s">
        <v>6</v>
      </c>
      <c r="D2613" t="s">
        <v>11</v>
      </c>
      <c r="E2613" t="str">
        <f>"201707"</f>
        <v>201707</v>
      </c>
      <c r="F2613" t="s">
        <v>8</v>
      </c>
    </row>
    <row r="2614" hidden="1" spans="2:6">
      <c r="B2614" t="str">
        <f t="shared" si="119"/>
        <v>42070203</v>
      </c>
      <c r="C2614" t="s">
        <v>6</v>
      </c>
      <c r="D2614" t="s">
        <v>11</v>
      </c>
      <c r="E2614" t="str">
        <f>"201612"</f>
        <v>201612</v>
      </c>
      <c r="F2614" t="s">
        <v>8</v>
      </c>
    </row>
    <row r="2615" hidden="1" spans="2:6">
      <c r="B2615" t="str">
        <f t="shared" si="119"/>
        <v>42070203</v>
      </c>
      <c r="C2615" t="s">
        <v>6</v>
      </c>
      <c r="D2615" t="s">
        <v>11</v>
      </c>
      <c r="E2615" t="str">
        <f>"201612"</f>
        <v>201612</v>
      </c>
      <c r="F2615" t="s">
        <v>8</v>
      </c>
    </row>
    <row r="2616" hidden="1" spans="2:6">
      <c r="B2616" t="str">
        <f t="shared" si="119"/>
        <v>42070203</v>
      </c>
      <c r="C2616" t="s">
        <v>6</v>
      </c>
      <c r="D2616" t="s">
        <v>11</v>
      </c>
      <c r="E2616" t="str">
        <f>"201606"</f>
        <v>201606</v>
      </c>
      <c r="F2616" t="s">
        <v>8</v>
      </c>
    </row>
    <row r="2617" hidden="1" spans="2:6">
      <c r="B2617" t="str">
        <f t="shared" si="119"/>
        <v>42070203</v>
      </c>
      <c r="C2617" t="s">
        <v>6</v>
      </c>
      <c r="D2617" t="s">
        <v>11</v>
      </c>
      <c r="E2617" t="str">
        <f>"201608"</f>
        <v>201608</v>
      </c>
      <c r="F2617" t="s">
        <v>8</v>
      </c>
    </row>
    <row r="2618" hidden="1" spans="2:6">
      <c r="B2618" t="str">
        <f t="shared" si="119"/>
        <v>42070203</v>
      </c>
      <c r="C2618" t="s">
        <v>6</v>
      </c>
      <c r="D2618" t="s">
        <v>11</v>
      </c>
      <c r="E2618" t="str">
        <f>"201509"</f>
        <v>201509</v>
      </c>
      <c r="F2618" t="s">
        <v>8</v>
      </c>
    </row>
    <row r="2619" hidden="1" spans="2:6">
      <c r="B2619" t="str">
        <f t="shared" si="119"/>
        <v>42070203</v>
      </c>
      <c r="C2619" t="s">
        <v>6</v>
      </c>
      <c r="D2619" t="s">
        <v>11</v>
      </c>
      <c r="E2619" t="str">
        <f>"201512"</f>
        <v>201512</v>
      </c>
      <c r="F2619" t="s">
        <v>8</v>
      </c>
    </row>
    <row r="2620" hidden="1" spans="2:6">
      <c r="B2620" t="str">
        <f t="shared" si="119"/>
        <v>42070203</v>
      </c>
      <c r="C2620" t="s">
        <v>6</v>
      </c>
      <c r="D2620" t="s">
        <v>11</v>
      </c>
      <c r="E2620" t="str">
        <f>"201001"</f>
        <v>201001</v>
      </c>
      <c r="F2620" t="s">
        <v>27</v>
      </c>
    </row>
    <row r="2621" hidden="1" spans="2:6">
      <c r="B2621" t="str">
        <f t="shared" si="119"/>
        <v>42070203</v>
      </c>
      <c r="C2621" t="s">
        <v>6</v>
      </c>
      <c r="D2621" t="s">
        <v>12</v>
      </c>
      <c r="E2621" t="str">
        <f>"201205"</f>
        <v>201205</v>
      </c>
      <c r="F2621" t="s">
        <v>8</v>
      </c>
    </row>
    <row r="2622" hidden="1" spans="2:6">
      <c r="B2622" t="str">
        <f t="shared" si="119"/>
        <v>42070203</v>
      </c>
      <c r="C2622" t="s">
        <v>6</v>
      </c>
      <c r="D2622" t="s">
        <v>12</v>
      </c>
      <c r="E2622" t="str">
        <f>"201204"</f>
        <v>201204</v>
      </c>
      <c r="F2622" t="s">
        <v>8</v>
      </c>
    </row>
    <row r="2623" hidden="1" spans="2:6">
      <c r="B2623" t="str">
        <f t="shared" si="119"/>
        <v>42070203</v>
      </c>
      <c r="C2623" t="s">
        <v>6</v>
      </c>
      <c r="D2623" t="s">
        <v>12</v>
      </c>
      <c r="E2623" t="str">
        <f>"201202"</f>
        <v>201202</v>
      </c>
      <c r="F2623" t="s">
        <v>8</v>
      </c>
    </row>
    <row r="2624" hidden="1" spans="2:6">
      <c r="B2624" t="str">
        <f t="shared" si="119"/>
        <v>42070203</v>
      </c>
      <c r="C2624" t="s">
        <v>6</v>
      </c>
      <c r="D2624" t="s">
        <v>12</v>
      </c>
      <c r="E2624" t="str">
        <f>"201211"</f>
        <v>201211</v>
      </c>
      <c r="F2624" t="s">
        <v>8</v>
      </c>
    </row>
    <row r="2625" hidden="1" spans="2:6">
      <c r="B2625" t="str">
        <f t="shared" si="119"/>
        <v>42070203</v>
      </c>
      <c r="C2625" t="s">
        <v>6</v>
      </c>
      <c r="D2625" t="s">
        <v>12</v>
      </c>
      <c r="E2625" t="str">
        <f>"201310"</f>
        <v>201310</v>
      </c>
      <c r="F2625" t="s">
        <v>8</v>
      </c>
    </row>
    <row r="2626" hidden="1" spans="2:6">
      <c r="B2626" t="str">
        <f t="shared" si="119"/>
        <v>42070203</v>
      </c>
      <c r="C2626" t="s">
        <v>6</v>
      </c>
      <c r="D2626" t="s">
        <v>12</v>
      </c>
      <c r="E2626" t="str">
        <f>"201305"</f>
        <v>201305</v>
      </c>
      <c r="F2626" t="s">
        <v>8</v>
      </c>
    </row>
    <row r="2627" hidden="1" spans="2:6">
      <c r="B2627" t="str">
        <f t="shared" ref="B2627:B2690" si="121">"42070203"</f>
        <v>42070203</v>
      </c>
      <c r="C2627" t="s">
        <v>6</v>
      </c>
      <c r="D2627" t="s">
        <v>12</v>
      </c>
      <c r="E2627" t="str">
        <f>"201007"</f>
        <v>201007</v>
      </c>
      <c r="F2627" t="s">
        <v>8</v>
      </c>
    </row>
    <row r="2628" hidden="1" spans="2:6">
      <c r="B2628" t="str">
        <f t="shared" si="121"/>
        <v>42070203</v>
      </c>
      <c r="C2628" t="s">
        <v>6</v>
      </c>
      <c r="D2628" t="s">
        <v>12</v>
      </c>
      <c r="E2628" t="str">
        <f>"201002"</f>
        <v>201002</v>
      </c>
      <c r="F2628" t="s">
        <v>8</v>
      </c>
    </row>
    <row r="2629" hidden="1" spans="2:6">
      <c r="B2629" t="str">
        <f t="shared" si="121"/>
        <v>42070203</v>
      </c>
      <c r="C2629" t="s">
        <v>6</v>
      </c>
      <c r="D2629" t="s">
        <v>12</v>
      </c>
      <c r="E2629" t="str">
        <f>"201003"</f>
        <v>201003</v>
      </c>
      <c r="F2629" t="s">
        <v>8</v>
      </c>
    </row>
    <row r="2630" hidden="1" spans="2:6">
      <c r="B2630" t="str">
        <f t="shared" si="121"/>
        <v>42070203</v>
      </c>
      <c r="C2630" t="s">
        <v>6</v>
      </c>
      <c r="D2630" t="s">
        <v>12</v>
      </c>
      <c r="E2630" t="str">
        <f>"201005"</f>
        <v>201005</v>
      </c>
      <c r="F2630" t="s">
        <v>8</v>
      </c>
    </row>
    <row r="2631" hidden="1" spans="2:6">
      <c r="B2631" t="str">
        <f t="shared" si="121"/>
        <v>42070203</v>
      </c>
      <c r="C2631" t="s">
        <v>6</v>
      </c>
      <c r="D2631" t="s">
        <v>12</v>
      </c>
      <c r="E2631" t="str">
        <f t="shared" ref="E2631:E2654" si="122">"201001"</f>
        <v>201001</v>
      </c>
      <c r="F2631" t="s">
        <v>8</v>
      </c>
    </row>
    <row r="2632" hidden="1" spans="2:6">
      <c r="B2632" t="str">
        <f t="shared" si="121"/>
        <v>42070203</v>
      </c>
      <c r="C2632" t="s">
        <v>6</v>
      </c>
      <c r="D2632" t="s">
        <v>12</v>
      </c>
      <c r="E2632" t="str">
        <f>"201102"</f>
        <v>201102</v>
      </c>
      <c r="F2632" t="s">
        <v>8</v>
      </c>
    </row>
    <row r="2633" hidden="1" spans="2:6">
      <c r="B2633" t="str">
        <f t="shared" si="121"/>
        <v>42070203</v>
      </c>
      <c r="C2633" t="s">
        <v>6</v>
      </c>
      <c r="D2633" t="s">
        <v>12</v>
      </c>
      <c r="E2633" t="str">
        <f t="shared" si="122"/>
        <v>201001</v>
      </c>
      <c r="F2633" t="s">
        <v>8</v>
      </c>
    </row>
    <row r="2634" hidden="1" spans="2:6">
      <c r="B2634" t="str">
        <f t="shared" si="121"/>
        <v>42070203</v>
      </c>
      <c r="C2634" t="s">
        <v>6</v>
      </c>
      <c r="D2634" t="s">
        <v>12</v>
      </c>
      <c r="E2634" t="str">
        <f t="shared" si="122"/>
        <v>201001</v>
      </c>
      <c r="F2634" t="s">
        <v>8</v>
      </c>
    </row>
    <row r="2635" hidden="1" spans="2:6">
      <c r="B2635" t="str">
        <f t="shared" si="121"/>
        <v>42070203</v>
      </c>
      <c r="C2635" t="s">
        <v>6</v>
      </c>
      <c r="D2635" t="s">
        <v>12</v>
      </c>
      <c r="E2635" t="str">
        <f t="shared" si="122"/>
        <v>201001</v>
      </c>
      <c r="F2635" t="s">
        <v>8</v>
      </c>
    </row>
    <row r="2636" hidden="1" spans="2:6">
      <c r="B2636" t="str">
        <f t="shared" si="121"/>
        <v>42070203</v>
      </c>
      <c r="C2636" t="s">
        <v>6</v>
      </c>
      <c r="D2636" t="s">
        <v>12</v>
      </c>
      <c r="E2636" t="str">
        <f t="shared" si="122"/>
        <v>201001</v>
      </c>
      <c r="F2636" t="s">
        <v>8</v>
      </c>
    </row>
    <row r="2637" hidden="1" spans="2:6">
      <c r="B2637" t="str">
        <f t="shared" si="121"/>
        <v>42070203</v>
      </c>
      <c r="C2637" t="s">
        <v>6</v>
      </c>
      <c r="D2637" t="s">
        <v>12</v>
      </c>
      <c r="E2637" t="str">
        <f t="shared" si="122"/>
        <v>201001</v>
      </c>
      <c r="F2637" t="s">
        <v>8</v>
      </c>
    </row>
    <row r="2638" hidden="1" spans="2:6">
      <c r="B2638" t="str">
        <f t="shared" si="121"/>
        <v>42070203</v>
      </c>
      <c r="C2638" t="s">
        <v>6</v>
      </c>
      <c r="D2638" t="s">
        <v>12</v>
      </c>
      <c r="E2638" t="str">
        <f t="shared" si="122"/>
        <v>201001</v>
      </c>
      <c r="F2638" t="s">
        <v>8</v>
      </c>
    </row>
    <row r="2639" hidden="1" spans="2:6">
      <c r="B2639" t="str">
        <f t="shared" si="121"/>
        <v>42070203</v>
      </c>
      <c r="C2639" t="s">
        <v>6</v>
      </c>
      <c r="D2639" t="s">
        <v>12</v>
      </c>
      <c r="E2639" t="str">
        <f t="shared" si="122"/>
        <v>201001</v>
      </c>
      <c r="F2639" t="s">
        <v>8</v>
      </c>
    </row>
    <row r="2640" hidden="1" spans="2:6">
      <c r="B2640" t="str">
        <f t="shared" si="121"/>
        <v>42070203</v>
      </c>
      <c r="C2640" t="s">
        <v>6</v>
      </c>
      <c r="D2640" t="s">
        <v>12</v>
      </c>
      <c r="E2640" t="str">
        <f t="shared" si="122"/>
        <v>201001</v>
      </c>
      <c r="F2640" t="s">
        <v>8</v>
      </c>
    </row>
    <row r="2641" hidden="1" spans="2:6">
      <c r="B2641" t="str">
        <f t="shared" si="121"/>
        <v>42070203</v>
      </c>
      <c r="C2641" t="s">
        <v>6</v>
      </c>
      <c r="D2641" t="s">
        <v>12</v>
      </c>
      <c r="E2641" t="str">
        <f t="shared" si="122"/>
        <v>201001</v>
      </c>
      <c r="F2641" t="s">
        <v>8</v>
      </c>
    </row>
    <row r="2642" hidden="1" spans="2:6">
      <c r="B2642" t="str">
        <f t="shared" si="121"/>
        <v>42070203</v>
      </c>
      <c r="C2642" t="s">
        <v>6</v>
      </c>
      <c r="D2642" t="s">
        <v>12</v>
      </c>
      <c r="E2642" t="str">
        <f t="shared" si="122"/>
        <v>201001</v>
      </c>
      <c r="F2642" t="s">
        <v>8</v>
      </c>
    </row>
    <row r="2643" hidden="1" spans="2:6">
      <c r="B2643" t="str">
        <f t="shared" si="121"/>
        <v>42070203</v>
      </c>
      <c r="C2643" t="s">
        <v>6</v>
      </c>
      <c r="D2643" t="s">
        <v>12</v>
      </c>
      <c r="E2643" t="str">
        <f t="shared" si="122"/>
        <v>201001</v>
      </c>
      <c r="F2643" t="s">
        <v>8</v>
      </c>
    </row>
    <row r="2644" hidden="1" spans="2:6">
      <c r="B2644" t="str">
        <f t="shared" si="121"/>
        <v>42070203</v>
      </c>
      <c r="C2644" t="s">
        <v>6</v>
      </c>
      <c r="D2644" t="s">
        <v>12</v>
      </c>
      <c r="E2644" t="str">
        <f t="shared" si="122"/>
        <v>201001</v>
      </c>
      <c r="F2644" t="s">
        <v>8</v>
      </c>
    </row>
    <row r="2645" hidden="1" spans="2:6">
      <c r="B2645" t="str">
        <f t="shared" si="121"/>
        <v>42070203</v>
      </c>
      <c r="C2645" t="s">
        <v>6</v>
      </c>
      <c r="D2645" t="s">
        <v>12</v>
      </c>
      <c r="E2645" t="str">
        <f t="shared" si="122"/>
        <v>201001</v>
      </c>
      <c r="F2645" t="s">
        <v>8</v>
      </c>
    </row>
    <row r="2646" hidden="1" spans="2:6">
      <c r="B2646" t="str">
        <f t="shared" si="121"/>
        <v>42070203</v>
      </c>
      <c r="C2646" t="s">
        <v>6</v>
      </c>
      <c r="D2646" t="s">
        <v>12</v>
      </c>
      <c r="E2646" t="str">
        <f t="shared" si="122"/>
        <v>201001</v>
      </c>
      <c r="F2646" t="s">
        <v>8</v>
      </c>
    </row>
    <row r="2647" hidden="1" spans="2:6">
      <c r="B2647" t="str">
        <f t="shared" si="121"/>
        <v>42070203</v>
      </c>
      <c r="C2647" t="s">
        <v>6</v>
      </c>
      <c r="D2647" t="s">
        <v>12</v>
      </c>
      <c r="E2647" t="str">
        <f t="shared" si="122"/>
        <v>201001</v>
      </c>
      <c r="F2647" t="s">
        <v>8</v>
      </c>
    </row>
    <row r="2648" hidden="1" spans="2:6">
      <c r="B2648" t="str">
        <f t="shared" si="121"/>
        <v>42070203</v>
      </c>
      <c r="C2648" t="s">
        <v>6</v>
      </c>
      <c r="D2648" t="s">
        <v>12</v>
      </c>
      <c r="E2648" t="str">
        <f t="shared" si="122"/>
        <v>201001</v>
      </c>
      <c r="F2648" t="s">
        <v>8</v>
      </c>
    </row>
    <row r="2649" hidden="1" spans="2:6">
      <c r="B2649" t="str">
        <f t="shared" si="121"/>
        <v>42070203</v>
      </c>
      <c r="C2649" t="s">
        <v>6</v>
      </c>
      <c r="D2649" t="s">
        <v>12</v>
      </c>
      <c r="E2649" t="str">
        <f t="shared" si="122"/>
        <v>201001</v>
      </c>
      <c r="F2649" t="s">
        <v>8</v>
      </c>
    </row>
    <row r="2650" hidden="1" spans="2:6">
      <c r="B2650" t="str">
        <f t="shared" si="121"/>
        <v>42070203</v>
      </c>
      <c r="C2650" t="s">
        <v>6</v>
      </c>
      <c r="D2650" t="s">
        <v>12</v>
      </c>
      <c r="E2650" t="str">
        <f t="shared" si="122"/>
        <v>201001</v>
      </c>
      <c r="F2650" t="s">
        <v>8</v>
      </c>
    </row>
    <row r="2651" hidden="1" spans="2:6">
      <c r="B2651" t="str">
        <f t="shared" si="121"/>
        <v>42070203</v>
      </c>
      <c r="C2651" t="s">
        <v>6</v>
      </c>
      <c r="D2651" t="s">
        <v>12</v>
      </c>
      <c r="E2651" t="str">
        <f t="shared" si="122"/>
        <v>201001</v>
      </c>
      <c r="F2651" t="s">
        <v>8</v>
      </c>
    </row>
    <row r="2652" hidden="1" spans="2:6">
      <c r="B2652" t="str">
        <f t="shared" si="121"/>
        <v>42070203</v>
      </c>
      <c r="C2652" t="s">
        <v>6</v>
      </c>
      <c r="D2652" t="s">
        <v>12</v>
      </c>
      <c r="E2652" t="str">
        <f t="shared" si="122"/>
        <v>201001</v>
      </c>
      <c r="F2652" t="s">
        <v>8</v>
      </c>
    </row>
    <row r="2653" hidden="1" spans="2:6">
      <c r="B2653" t="str">
        <f t="shared" si="121"/>
        <v>42070203</v>
      </c>
      <c r="C2653" t="s">
        <v>6</v>
      </c>
      <c r="D2653" t="s">
        <v>12</v>
      </c>
      <c r="E2653" t="str">
        <f t="shared" si="122"/>
        <v>201001</v>
      </c>
      <c r="F2653" t="s">
        <v>8</v>
      </c>
    </row>
    <row r="2654" hidden="1" spans="2:6">
      <c r="B2654" t="str">
        <f t="shared" si="121"/>
        <v>42070203</v>
      </c>
      <c r="C2654" t="s">
        <v>6</v>
      </c>
      <c r="D2654" t="s">
        <v>12</v>
      </c>
      <c r="E2654" t="str">
        <f t="shared" si="122"/>
        <v>201001</v>
      </c>
      <c r="F2654" t="s">
        <v>8</v>
      </c>
    </row>
    <row r="2655" hidden="1" spans="2:6">
      <c r="B2655" t="str">
        <f t="shared" si="121"/>
        <v>42070203</v>
      </c>
      <c r="C2655" t="s">
        <v>6</v>
      </c>
      <c r="D2655" t="s">
        <v>12</v>
      </c>
      <c r="E2655" t="str">
        <f>"202211"</f>
        <v>202211</v>
      </c>
      <c r="F2655" t="s">
        <v>8</v>
      </c>
    </row>
    <row r="2656" hidden="1" spans="2:6">
      <c r="B2656" t="str">
        <f t="shared" si="121"/>
        <v>42070203</v>
      </c>
      <c r="C2656" t="s">
        <v>6</v>
      </c>
      <c r="D2656" t="s">
        <v>12</v>
      </c>
      <c r="E2656" t="str">
        <f>"202211"</f>
        <v>202211</v>
      </c>
      <c r="F2656" t="s">
        <v>8</v>
      </c>
    </row>
    <row r="2657" hidden="1" spans="2:6">
      <c r="B2657" t="str">
        <f t="shared" si="121"/>
        <v>42070203</v>
      </c>
      <c r="C2657" t="s">
        <v>6</v>
      </c>
      <c r="D2657" t="s">
        <v>12</v>
      </c>
      <c r="E2657" t="str">
        <f>"202302"</f>
        <v>202302</v>
      </c>
      <c r="F2657" t="s">
        <v>8</v>
      </c>
    </row>
    <row r="2658" hidden="1" spans="2:6">
      <c r="B2658" t="str">
        <f t="shared" si="121"/>
        <v>42070203</v>
      </c>
      <c r="C2658" t="s">
        <v>6</v>
      </c>
      <c r="D2658" t="s">
        <v>12</v>
      </c>
      <c r="E2658" t="str">
        <f>"202107"</f>
        <v>202107</v>
      </c>
      <c r="F2658" t="s">
        <v>8</v>
      </c>
    </row>
    <row r="2659" hidden="1" spans="2:6">
      <c r="B2659" t="str">
        <f t="shared" si="121"/>
        <v>42070203</v>
      </c>
      <c r="C2659" t="s">
        <v>6</v>
      </c>
      <c r="D2659" t="s">
        <v>12</v>
      </c>
      <c r="E2659" t="str">
        <f>"202201"</f>
        <v>202201</v>
      </c>
      <c r="F2659" t="s">
        <v>8</v>
      </c>
    </row>
    <row r="2660" hidden="1" spans="2:6">
      <c r="B2660" t="str">
        <f t="shared" si="121"/>
        <v>42070203</v>
      </c>
      <c r="C2660" t="s">
        <v>6</v>
      </c>
      <c r="D2660" t="s">
        <v>12</v>
      </c>
      <c r="E2660" t="str">
        <f>"202205"</f>
        <v>202205</v>
      </c>
      <c r="F2660" t="s">
        <v>8</v>
      </c>
    </row>
    <row r="2661" hidden="1" spans="2:6">
      <c r="B2661" t="str">
        <f t="shared" si="121"/>
        <v>42070203</v>
      </c>
      <c r="C2661" t="s">
        <v>6</v>
      </c>
      <c r="D2661" t="s">
        <v>12</v>
      </c>
      <c r="E2661" t="str">
        <f>"202104"</f>
        <v>202104</v>
      </c>
      <c r="F2661" t="s">
        <v>8</v>
      </c>
    </row>
    <row r="2662" hidden="1" spans="2:6">
      <c r="B2662" t="str">
        <f t="shared" si="121"/>
        <v>42070203</v>
      </c>
      <c r="C2662" t="s">
        <v>6</v>
      </c>
      <c r="D2662" t="s">
        <v>12</v>
      </c>
      <c r="E2662" t="str">
        <f>"202004"</f>
        <v>202004</v>
      </c>
      <c r="F2662" t="s">
        <v>8</v>
      </c>
    </row>
    <row r="2663" hidden="1" spans="2:6">
      <c r="B2663" t="str">
        <f t="shared" si="121"/>
        <v>42070203</v>
      </c>
      <c r="C2663" t="s">
        <v>6</v>
      </c>
      <c r="D2663" t="s">
        <v>12</v>
      </c>
      <c r="E2663" t="str">
        <f>"202009"</f>
        <v>202009</v>
      </c>
      <c r="F2663" t="s">
        <v>8</v>
      </c>
    </row>
    <row r="2664" hidden="1" spans="2:6">
      <c r="B2664" t="str">
        <f t="shared" si="121"/>
        <v>42070203</v>
      </c>
      <c r="C2664" t="s">
        <v>6</v>
      </c>
      <c r="D2664" t="s">
        <v>12</v>
      </c>
      <c r="E2664" t="str">
        <f>"202108"</f>
        <v>202108</v>
      </c>
      <c r="F2664" t="s">
        <v>8</v>
      </c>
    </row>
    <row r="2665" hidden="1" spans="2:6">
      <c r="B2665" t="str">
        <f t="shared" si="121"/>
        <v>42070203</v>
      </c>
      <c r="C2665" t="s">
        <v>6</v>
      </c>
      <c r="D2665" t="s">
        <v>12</v>
      </c>
      <c r="E2665" t="str">
        <f>"202108"</f>
        <v>202108</v>
      </c>
      <c r="F2665" t="s">
        <v>8</v>
      </c>
    </row>
    <row r="2666" hidden="1" spans="2:6">
      <c r="B2666" t="str">
        <f t="shared" si="121"/>
        <v>42070203</v>
      </c>
      <c r="C2666" t="s">
        <v>6</v>
      </c>
      <c r="D2666" t="s">
        <v>12</v>
      </c>
      <c r="E2666" t="str">
        <f>"201907"</f>
        <v>201907</v>
      </c>
      <c r="F2666" t="s">
        <v>8</v>
      </c>
    </row>
    <row r="2667" hidden="1" spans="2:6">
      <c r="B2667" t="str">
        <f t="shared" si="121"/>
        <v>42070203</v>
      </c>
      <c r="C2667" t="s">
        <v>6</v>
      </c>
      <c r="D2667" t="s">
        <v>12</v>
      </c>
      <c r="E2667" t="str">
        <f>"202003"</f>
        <v>202003</v>
      </c>
      <c r="F2667" t="s">
        <v>8</v>
      </c>
    </row>
    <row r="2668" hidden="1" spans="2:6">
      <c r="B2668" t="str">
        <f t="shared" si="121"/>
        <v>42070203</v>
      </c>
      <c r="C2668" t="s">
        <v>6</v>
      </c>
      <c r="D2668" t="s">
        <v>12</v>
      </c>
      <c r="E2668" t="str">
        <f>"202001"</f>
        <v>202001</v>
      </c>
      <c r="F2668" t="s">
        <v>8</v>
      </c>
    </row>
    <row r="2669" hidden="1" spans="2:6">
      <c r="B2669" t="str">
        <f t="shared" si="121"/>
        <v>42070203</v>
      </c>
      <c r="C2669" t="s">
        <v>6</v>
      </c>
      <c r="D2669" t="s">
        <v>12</v>
      </c>
      <c r="E2669" t="str">
        <f>"201908"</f>
        <v>201908</v>
      </c>
      <c r="F2669" t="s">
        <v>8</v>
      </c>
    </row>
    <row r="2670" hidden="1" spans="2:6">
      <c r="B2670" t="str">
        <f t="shared" si="121"/>
        <v>42070203</v>
      </c>
      <c r="C2670" t="s">
        <v>6</v>
      </c>
      <c r="D2670" t="s">
        <v>12</v>
      </c>
      <c r="E2670" t="str">
        <f>"201909"</f>
        <v>201909</v>
      </c>
      <c r="F2670" t="s">
        <v>8</v>
      </c>
    </row>
    <row r="2671" hidden="1" spans="2:6">
      <c r="B2671" t="str">
        <f t="shared" si="121"/>
        <v>42070203</v>
      </c>
      <c r="C2671" t="s">
        <v>6</v>
      </c>
      <c r="D2671" t="s">
        <v>12</v>
      </c>
      <c r="E2671" t="str">
        <f>"201805"</f>
        <v>201805</v>
      </c>
      <c r="F2671" t="s">
        <v>8</v>
      </c>
    </row>
    <row r="2672" hidden="1" spans="2:6">
      <c r="B2672" t="str">
        <f t="shared" si="121"/>
        <v>42070203</v>
      </c>
      <c r="C2672" t="s">
        <v>6</v>
      </c>
      <c r="D2672" t="s">
        <v>12</v>
      </c>
      <c r="E2672" t="str">
        <f>"201811"</f>
        <v>201811</v>
      </c>
      <c r="F2672" t="s">
        <v>8</v>
      </c>
    </row>
    <row r="2673" hidden="1" spans="2:6">
      <c r="B2673" t="str">
        <f t="shared" si="121"/>
        <v>42070203</v>
      </c>
      <c r="C2673" t="s">
        <v>6</v>
      </c>
      <c r="D2673" t="s">
        <v>12</v>
      </c>
      <c r="E2673" t="str">
        <f>"201803"</f>
        <v>201803</v>
      </c>
      <c r="F2673" t="s">
        <v>8</v>
      </c>
    </row>
    <row r="2674" hidden="1" spans="2:6">
      <c r="B2674" t="str">
        <f t="shared" si="121"/>
        <v>42070203</v>
      </c>
      <c r="C2674" t="s">
        <v>6</v>
      </c>
      <c r="D2674" t="s">
        <v>12</v>
      </c>
      <c r="E2674" t="str">
        <f>"201704"</f>
        <v>201704</v>
      </c>
      <c r="F2674" t="s">
        <v>8</v>
      </c>
    </row>
    <row r="2675" hidden="1" spans="2:6">
      <c r="B2675" t="str">
        <f t="shared" si="121"/>
        <v>42070203</v>
      </c>
      <c r="C2675" t="s">
        <v>6</v>
      </c>
      <c r="D2675" t="s">
        <v>12</v>
      </c>
      <c r="E2675" t="str">
        <f t="shared" ref="E2675:E2677" si="123">"201707"</f>
        <v>201707</v>
      </c>
      <c r="F2675" t="s">
        <v>8</v>
      </c>
    </row>
    <row r="2676" hidden="1" spans="2:6">
      <c r="B2676" t="str">
        <f t="shared" si="121"/>
        <v>42070203</v>
      </c>
      <c r="C2676" t="s">
        <v>6</v>
      </c>
      <c r="D2676" t="s">
        <v>12</v>
      </c>
      <c r="E2676" t="str">
        <f t="shared" si="123"/>
        <v>201707</v>
      </c>
      <c r="F2676" t="s">
        <v>8</v>
      </c>
    </row>
    <row r="2677" hidden="1" spans="2:6">
      <c r="B2677" t="str">
        <f t="shared" si="121"/>
        <v>42070203</v>
      </c>
      <c r="C2677" t="s">
        <v>6</v>
      </c>
      <c r="D2677" t="s">
        <v>12</v>
      </c>
      <c r="E2677" t="str">
        <f t="shared" si="123"/>
        <v>201707</v>
      </c>
      <c r="F2677" t="s">
        <v>8</v>
      </c>
    </row>
    <row r="2678" hidden="1" spans="2:6">
      <c r="B2678" t="str">
        <f t="shared" si="121"/>
        <v>42070203</v>
      </c>
      <c r="C2678" t="s">
        <v>6</v>
      </c>
      <c r="D2678" t="s">
        <v>12</v>
      </c>
      <c r="E2678" t="str">
        <f>"201702"</f>
        <v>201702</v>
      </c>
      <c r="F2678" t="s">
        <v>8</v>
      </c>
    </row>
    <row r="2679" hidden="1" spans="2:6">
      <c r="B2679" t="str">
        <f t="shared" si="121"/>
        <v>42070203</v>
      </c>
      <c r="C2679" t="s">
        <v>6</v>
      </c>
      <c r="D2679" t="s">
        <v>12</v>
      </c>
      <c r="E2679" t="str">
        <f>"201709"</f>
        <v>201709</v>
      </c>
      <c r="F2679" t="s">
        <v>8</v>
      </c>
    </row>
    <row r="2680" hidden="1" spans="2:6">
      <c r="B2680" t="str">
        <f t="shared" si="121"/>
        <v>42070203</v>
      </c>
      <c r="C2680" t="s">
        <v>6</v>
      </c>
      <c r="D2680" t="s">
        <v>12</v>
      </c>
      <c r="E2680" t="str">
        <f>"201711"</f>
        <v>201711</v>
      </c>
      <c r="F2680" t="s">
        <v>8</v>
      </c>
    </row>
    <row r="2681" hidden="1" spans="2:6">
      <c r="B2681" t="str">
        <f t="shared" si="121"/>
        <v>42070203</v>
      </c>
      <c r="C2681" t="s">
        <v>6</v>
      </c>
      <c r="D2681" t="s">
        <v>12</v>
      </c>
      <c r="E2681" t="str">
        <f>"201608"</f>
        <v>201608</v>
      </c>
      <c r="F2681" t="s">
        <v>8</v>
      </c>
    </row>
    <row r="2682" hidden="1" spans="2:6">
      <c r="B2682" t="str">
        <f t="shared" si="121"/>
        <v>42070203</v>
      </c>
      <c r="C2682" t="s">
        <v>6</v>
      </c>
      <c r="D2682" t="s">
        <v>12</v>
      </c>
      <c r="E2682" t="str">
        <f>"201606"</f>
        <v>201606</v>
      </c>
      <c r="F2682" t="s">
        <v>8</v>
      </c>
    </row>
    <row r="2683" hidden="1" spans="2:6">
      <c r="B2683" t="str">
        <f t="shared" si="121"/>
        <v>42070203</v>
      </c>
      <c r="C2683" t="s">
        <v>6</v>
      </c>
      <c r="D2683" t="s">
        <v>12</v>
      </c>
      <c r="E2683" t="str">
        <f>"201608"</f>
        <v>201608</v>
      </c>
      <c r="F2683" t="s">
        <v>8</v>
      </c>
    </row>
    <row r="2684" hidden="1" spans="2:6">
      <c r="B2684" t="str">
        <f t="shared" si="121"/>
        <v>42070203</v>
      </c>
      <c r="C2684" t="s">
        <v>6</v>
      </c>
      <c r="D2684" t="s">
        <v>12</v>
      </c>
      <c r="E2684" t="str">
        <f>"201609"</f>
        <v>201609</v>
      </c>
      <c r="F2684" t="s">
        <v>8</v>
      </c>
    </row>
    <row r="2685" hidden="1" spans="2:6">
      <c r="B2685" t="str">
        <f t="shared" si="121"/>
        <v>42070203</v>
      </c>
      <c r="C2685" t="s">
        <v>6</v>
      </c>
      <c r="D2685" t="s">
        <v>12</v>
      </c>
      <c r="E2685" t="str">
        <f>"201605"</f>
        <v>201605</v>
      </c>
      <c r="F2685" t="s">
        <v>8</v>
      </c>
    </row>
    <row r="2686" hidden="1" spans="2:6">
      <c r="B2686" t="str">
        <f t="shared" si="121"/>
        <v>42070203</v>
      </c>
      <c r="C2686" t="s">
        <v>6</v>
      </c>
      <c r="D2686" t="s">
        <v>12</v>
      </c>
      <c r="E2686" t="str">
        <f>"201610"</f>
        <v>201610</v>
      </c>
      <c r="F2686" t="s">
        <v>8</v>
      </c>
    </row>
    <row r="2687" hidden="1" spans="2:6">
      <c r="B2687" t="str">
        <f t="shared" si="121"/>
        <v>42070203</v>
      </c>
      <c r="C2687" t="s">
        <v>6</v>
      </c>
      <c r="D2687" t="s">
        <v>12</v>
      </c>
      <c r="E2687" t="str">
        <f>"201510"</f>
        <v>201510</v>
      </c>
      <c r="F2687" t="s">
        <v>8</v>
      </c>
    </row>
    <row r="2688" hidden="1" spans="2:6">
      <c r="B2688" t="str">
        <f t="shared" si="121"/>
        <v>42070203</v>
      </c>
      <c r="C2688" t="s">
        <v>6</v>
      </c>
      <c r="D2688" t="s">
        <v>12</v>
      </c>
      <c r="E2688" t="str">
        <f>"201409"</f>
        <v>201409</v>
      </c>
      <c r="F2688" t="s">
        <v>8</v>
      </c>
    </row>
    <row r="2689" hidden="1" spans="2:6">
      <c r="B2689" t="str">
        <f t="shared" si="121"/>
        <v>42070203</v>
      </c>
      <c r="C2689" t="s">
        <v>6</v>
      </c>
      <c r="D2689" t="s">
        <v>12</v>
      </c>
      <c r="E2689" t="str">
        <f>"201402"</f>
        <v>201402</v>
      </c>
      <c r="F2689" t="s">
        <v>8</v>
      </c>
    </row>
    <row r="2690" hidden="1" spans="2:6">
      <c r="B2690" t="str">
        <f t="shared" si="121"/>
        <v>42070203</v>
      </c>
      <c r="C2690" t="s">
        <v>6</v>
      </c>
      <c r="D2690" t="s">
        <v>12</v>
      </c>
      <c r="E2690" t="str">
        <f>"201601"</f>
        <v>201601</v>
      </c>
      <c r="F2690" t="s">
        <v>8</v>
      </c>
    </row>
    <row r="2691" hidden="1" spans="2:6">
      <c r="B2691" t="str">
        <f t="shared" ref="B2691:B2754" si="124">"42070203"</f>
        <v>42070203</v>
      </c>
      <c r="C2691" t="s">
        <v>6</v>
      </c>
      <c r="D2691" t="s">
        <v>13</v>
      </c>
      <c r="E2691" t="str">
        <f>"201504"</f>
        <v>201504</v>
      </c>
      <c r="F2691" t="s">
        <v>8</v>
      </c>
    </row>
    <row r="2692" hidden="1" spans="2:6">
      <c r="B2692" t="str">
        <f t="shared" si="124"/>
        <v>42070203</v>
      </c>
      <c r="C2692" t="s">
        <v>6</v>
      </c>
      <c r="D2692" t="s">
        <v>13</v>
      </c>
      <c r="E2692" t="str">
        <f>"201203"</f>
        <v>201203</v>
      </c>
      <c r="F2692" t="s">
        <v>8</v>
      </c>
    </row>
    <row r="2693" hidden="1" spans="2:6">
      <c r="B2693" t="str">
        <f t="shared" si="124"/>
        <v>42070203</v>
      </c>
      <c r="C2693" t="s">
        <v>6</v>
      </c>
      <c r="D2693" t="s">
        <v>13</v>
      </c>
      <c r="E2693" t="str">
        <f>"201301"</f>
        <v>201301</v>
      </c>
      <c r="F2693" t="s">
        <v>8</v>
      </c>
    </row>
    <row r="2694" hidden="1" spans="2:6">
      <c r="B2694" t="str">
        <f t="shared" si="124"/>
        <v>42070203</v>
      </c>
      <c r="C2694" t="s">
        <v>6</v>
      </c>
      <c r="D2694" t="s">
        <v>13</v>
      </c>
      <c r="E2694" t="str">
        <f t="shared" ref="E2694:E2697" si="125">"201209"</f>
        <v>201209</v>
      </c>
      <c r="F2694" t="s">
        <v>8</v>
      </c>
    </row>
    <row r="2695" hidden="1" spans="2:6">
      <c r="B2695" t="str">
        <f t="shared" si="124"/>
        <v>42070203</v>
      </c>
      <c r="C2695" t="s">
        <v>6</v>
      </c>
      <c r="D2695" t="s">
        <v>13</v>
      </c>
      <c r="E2695" t="str">
        <f t="shared" si="125"/>
        <v>201209</v>
      </c>
      <c r="F2695" t="s">
        <v>8</v>
      </c>
    </row>
    <row r="2696" hidden="1" spans="2:6">
      <c r="B2696" t="str">
        <f t="shared" si="124"/>
        <v>42070203</v>
      </c>
      <c r="C2696" t="s">
        <v>6</v>
      </c>
      <c r="D2696" t="s">
        <v>13</v>
      </c>
      <c r="E2696" t="str">
        <f>"201210"</f>
        <v>201210</v>
      </c>
      <c r="F2696" t="s">
        <v>8</v>
      </c>
    </row>
    <row r="2697" hidden="1" spans="2:6">
      <c r="B2697" t="str">
        <f t="shared" si="124"/>
        <v>42070203</v>
      </c>
      <c r="C2697" t="s">
        <v>6</v>
      </c>
      <c r="D2697" t="s">
        <v>13</v>
      </c>
      <c r="E2697" t="str">
        <f t="shared" si="125"/>
        <v>201209</v>
      </c>
      <c r="F2697" t="s">
        <v>8</v>
      </c>
    </row>
    <row r="2698" hidden="1" spans="2:6">
      <c r="B2698" t="str">
        <f t="shared" si="124"/>
        <v>42070203</v>
      </c>
      <c r="C2698" t="s">
        <v>6</v>
      </c>
      <c r="D2698" t="s">
        <v>13</v>
      </c>
      <c r="E2698" t="str">
        <f>"201401"</f>
        <v>201401</v>
      </c>
      <c r="F2698" t="s">
        <v>8</v>
      </c>
    </row>
    <row r="2699" hidden="1" spans="2:6">
      <c r="B2699" t="str">
        <f t="shared" si="124"/>
        <v>42070203</v>
      </c>
      <c r="C2699" t="s">
        <v>6</v>
      </c>
      <c r="D2699" t="s">
        <v>13</v>
      </c>
      <c r="E2699" t="str">
        <f>"201606"</f>
        <v>201606</v>
      </c>
      <c r="F2699" t="s">
        <v>8</v>
      </c>
    </row>
    <row r="2700" hidden="1" spans="2:6">
      <c r="B2700" t="str">
        <f t="shared" si="124"/>
        <v>42070203</v>
      </c>
      <c r="C2700" t="s">
        <v>6</v>
      </c>
      <c r="D2700" t="s">
        <v>13</v>
      </c>
      <c r="E2700" t="str">
        <f>"201003"</f>
        <v>201003</v>
      </c>
      <c r="F2700" t="s">
        <v>8</v>
      </c>
    </row>
    <row r="2701" hidden="1" spans="2:6">
      <c r="B2701" t="str">
        <f t="shared" si="124"/>
        <v>42070203</v>
      </c>
      <c r="C2701" t="s">
        <v>6</v>
      </c>
      <c r="D2701" t="s">
        <v>13</v>
      </c>
      <c r="E2701" t="str">
        <f>"201004"</f>
        <v>201004</v>
      </c>
      <c r="F2701" t="s">
        <v>8</v>
      </c>
    </row>
    <row r="2702" hidden="1" spans="2:6">
      <c r="B2702" t="str">
        <f t="shared" si="124"/>
        <v>42070203</v>
      </c>
      <c r="C2702" t="s">
        <v>6</v>
      </c>
      <c r="D2702" t="s">
        <v>13</v>
      </c>
      <c r="E2702" t="str">
        <f>"201006"</f>
        <v>201006</v>
      </c>
      <c r="F2702" t="s">
        <v>8</v>
      </c>
    </row>
    <row r="2703" hidden="1" spans="2:6">
      <c r="B2703" t="str">
        <f t="shared" si="124"/>
        <v>42070203</v>
      </c>
      <c r="C2703" t="s">
        <v>6</v>
      </c>
      <c r="D2703" t="s">
        <v>13</v>
      </c>
      <c r="E2703" t="str">
        <f>"201112"</f>
        <v>201112</v>
      </c>
      <c r="F2703" t="s">
        <v>8</v>
      </c>
    </row>
    <row r="2704" hidden="1" spans="2:6">
      <c r="B2704" t="str">
        <f t="shared" si="124"/>
        <v>42070203</v>
      </c>
      <c r="C2704" t="s">
        <v>6</v>
      </c>
      <c r="D2704" t="s">
        <v>13</v>
      </c>
      <c r="E2704" t="str">
        <f>"201103"</f>
        <v>201103</v>
      </c>
      <c r="F2704" t="s">
        <v>8</v>
      </c>
    </row>
    <row r="2705" hidden="1" spans="2:6">
      <c r="B2705" t="str">
        <f t="shared" si="124"/>
        <v>42070203</v>
      </c>
      <c r="C2705" t="s">
        <v>6</v>
      </c>
      <c r="D2705" t="s">
        <v>13</v>
      </c>
      <c r="E2705" t="str">
        <f>"201106"</f>
        <v>201106</v>
      </c>
      <c r="F2705" t="s">
        <v>8</v>
      </c>
    </row>
    <row r="2706" hidden="1" spans="2:6">
      <c r="B2706" t="str">
        <f t="shared" si="124"/>
        <v>42070203</v>
      </c>
      <c r="C2706" t="s">
        <v>6</v>
      </c>
      <c r="D2706" t="s">
        <v>13</v>
      </c>
      <c r="E2706" t="str">
        <f t="shared" ref="E2706:E2715" si="126">"201001"</f>
        <v>201001</v>
      </c>
      <c r="F2706" t="s">
        <v>8</v>
      </c>
    </row>
    <row r="2707" hidden="1" spans="2:6">
      <c r="B2707" t="str">
        <f t="shared" si="124"/>
        <v>42070203</v>
      </c>
      <c r="C2707" t="s">
        <v>6</v>
      </c>
      <c r="D2707" t="s">
        <v>13</v>
      </c>
      <c r="E2707" t="str">
        <f t="shared" si="126"/>
        <v>201001</v>
      </c>
      <c r="F2707" t="s">
        <v>8</v>
      </c>
    </row>
    <row r="2708" hidden="1" spans="2:6">
      <c r="B2708" t="str">
        <f t="shared" si="124"/>
        <v>42070203</v>
      </c>
      <c r="C2708" t="s">
        <v>6</v>
      </c>
      <c r="D2708" t="s">
        <v>13</v>
      </c>
      <c r="E2708" t="str">
        <f t="shared" si="126"/>
        <v>201001</v>
      </c>
      <c r="F2708" t="s">
        <v>8</v>
      </c>
    </row>
    <row r="2709" hidden="1" spans="2:6">
      <c r="B2709" t="str">
        <f t="shared" si="124"/>
        <v>42070203</v>
      </c>
      <c r="C2709" t="s">
        <v>6</v>
      </c>
      <c r="D2709" t="s">
        <v>13</v>
      </c>
      <c r="E2709" t="str">
        <f t="shared" si="126"/>
        <v>201001</v>
      </c>
      <c r="F2709" t="s">
        <v>8</v>
      </c>
    </row>
    <row r="2710" hidden="1" spans="2:6">
      <c r="B2710" t="str">
        <f t="shared" si="124"/>
        <v>42070203</v>
      </c>
      <c r="C2710" t="s">
        <v>6</v>
      </c>
      <c r="D2710" t="s">
        <v>13</v>
      </c>
      <c r="E2710" t="str">
        <f t="shared" si="126"/>
        <v>201001</v>
      </c>
      <c r="F2710" t="s">
        <v>8</v>
      </c>
    </row>
    <row r="2711" hidden="1" spans="2:6">
      <c r="B2711" t="str">
        <f t="shared" si="124"/>
        <v>42070203</v>
      </c>
      <c r="C2711" t="s">
        <v>6</v>
      </c>
      <c r="D2711" t="s">
        <v>13</v>
      </c>
      <c r="E2711" t="str">
        <f t="shared" si="126"/>
        <v>201001</v>
      </c>
      <c r="F2711" t="s">
        <v>8</v>
      </c>
    </row>
    <row r="2712" hidden="1" spans="2:6">
      <c r="B2712" t="str">
        <f t="shared" si="124"/>
        <v>42070203</v>
      </c>
      <c r="C2712" t="s">
        <v>6</v>
      </c>
      <c r="D2712" t="s">
        <v>13</v>
      </c>
      <c r="E2712" t="str">
        <f t="shared" si="126"/>
        <v>201001</v>
      </c>
      <c r="F2712" t="s">
        <v>8</v>
      </c>
    </row>
    <row r="2713" hidden="1" spans="2:6">
      <c r="B2713" t="str">
        <f t="shared" si="124"/>
        <v>42070203</v>
      </c>
      <c r="C2713" t="s">
        <v>6</v>
      </c>
      <c r="D2713" t="s">
        <v>13</v>
      </c>
      <c r="E2713" t="str">
        <f t="shared" si="126"/>
        <v>201001</v>
      </c>
      <c r="F2713" t="s">
        <v>8</v>
      </c>
    </row>
    <row r="2714" hidden="1" spans="2:6">
      <c r="B2714" t="str">
        <f t="shared" si="124"/>
        <v>42070203</v>
      </c>
      <c r="C2714" t="s">
        <v>6</v>
      </c>
      <c r="D2714" t="s">
        <v>13</v>
      </c>
      <c r="E2714" t="str">
        <f t="shared" si="126"/>
        <v>201001</v>
      </c>
      <c r="F2714" t="s">
        <v>8</v>
      </c>
    </row>
    <row r="2715" hidden="1" spans="2:6">
      <c r="B2715" t="str">
        <f t="shared" si="124"/>
        <v>42070203</v>
      </c>
      <c r="C2715" t="s">
        <v>6</v>
      </c>
      <c r="D2715" t="s">
        <v>13</v>
      </c>
      <c r="E2715" t="str">
        <f t="shared" si="126"/>
        <v>201001</v>
      </c>
      <c r="F2715" t="s">
        <v>8</v>
      </c>
    </row>
    <row r="2716" hidden="1" spans="2:6">
      <c r="B2716" t="str">
        <f t="shared" si="124"/>
        <v>42070203</v>
      </c>
      <c r="C2716" t="s">
        <v>6</v>
      </c>
      <c r="D2716" t="s">
        <v>13</v>
      </c>
      <c r="E2716" t="str">
        <f>"201708"</f>
        <v>201708</v>
      </c>
      <c r="F2716" t="s">
        <v>8</v>
      </c>
    </row>
    <row r="2717" hidden="1" spans="2:6">
      <c r="B2717" t="str">
        <f t="shared" si="124"/>
        <v>42070203</v>
      </c>
      <c r="C2717" t="s">
        <v>6</v>
      </c>
      <c r="D2717" t="s">
        <v>13</v>
      </c>
      <c r="E2717" t="str">
        <f>"202303"</f>
        <v>202303</v>
      </c>
      <c r="F2717" t="s">
        <v>8</v>
      </c>
    </row>
    <row r="2718" hidden="1" spans="2:6">
      <c r="B2718" t="str">
        <f t="shared" si="124"/>
        <v>42070203</v>
      </c>
      <c r="C2718" t="s">
        <v>6</v>
      </c>
      <c r="D2718" t="s">
        <v>13</v>
      </c>
      <c r="E2718" t="str">
        <f>"202306"</f>
        <v>202306</v>
      </c>
      <c r="F2718" t="s">
        <v>8</v>
      </c>
    </row>
    <row r="2719" hidden="1" spans="2:6">
      <c r="B2719" t="str">
        <f t="shared" si="124"/>
        <v>42070203</v>
      </c>
      <c r="C2719" t="s">
        <v>6</v>
      </c>
      <c r="D2719" t="s">
        <v>13</v>
      </c>
      <c r="E2719" t="str">
        <f>"202304"</f>
        <v>202304</v>
      </c>
      <c r="F2719" t="s">
        <v>8</v>
      </c>
    </row>
    <row r="2720" hidden="1" spans="2:6">
      <c r="B2720" t="str">
        <f t="shared" si="124"/>
        <v>42070203</v>
      </c>
      <c r="C2720" t="s">
        <v>6</v>
      </c>
      <c r="D2720" t="s">
        <v>13</v>
      </c>
      <c r="E2720" t="str">
        <f>"202210"</f>
        <v>202210</v>
      </c>
      <c r="F2720" t="s">
        <v>8</v>
      </c>
    </row>
    <row r="2721" hidden="1" spans="2:6">
      <c r="B2721" t="str">
        <f t="shared" si="124"/>
        <v>42070203</v>
      </c>
      <c r="C2721" t="s">
        <v>6</v>
      </c>
      <c r="D2721" t="s">
        <v>13</v>
      </c>
      <c r="E2721" t="str">
        <f>"202205"</f>
        <v>202205</v>
      </c>
      <c r="F2721" t="s">
        <v>8</v>
      </c>
    </row>
    <row r="2722" hidden="1" spans="2:6">
      <c r="B2722" t="str">
        <f t="shared" si="124"/>
        <v>42070203</v>
      </c>
      <c r="C2722" t="s">
        <v>6</v>
      </c>
      <c r="D2722" t="s">
        <v>13</v>
      </c>
      <c r="E2722" t="str">
        <f>"202207"</f>
        <v>202207</v>
      </c>
      <c r="F2722" t="s">
        <v>8</v>
      </c>
    </row>
    <row r="2723" hidden="1" spans="2:6">
      <c r="B2723" t="str">
        <f t="shared" si="124"/>
        <v>42070203</v>
      </c>
      <c r="C2723" t="s">
        <v>6</v>
      </c>
      <c r="D2723" t="s">
        <v>13</v>
      </c>
      <c r="E2723" t="str">
        <f>"202203"</f>
        <v>202203</v>
      </c>
      <c r="F2723" t="s">
        <v>8</v>
      </c>
    </row>
    <row r="2724" hidden="1" spans="2:6">
      <c r="B2724" t="str">
        <f t="shared" si="124"/>
        <v>42070203</v>
      </c>
      <c r="C2724" t="s">
        <v>6</v>
      </c>
      <c r="D2724" t="s">
        <v>13</v>
      </c>
      <c r="E2724" t="str">
        <f>"202104"</f>
        <v>202104</v>
      </c>
      <c r="F2724" t="s">
        <v>8</v>
      </c>
    </row>
    <row r="2725" hidden="1" spans="2:6">
      <c r="B2725" t="str">
        <f t="shared" si="124"/>
        <v>42070203</v>
      </c>
      <c r="C2725" t="s">
        <v>6</v>
      </c>
      <c r="D2725" t="s">
        <v>13</v>
      </c>
      <c r="E2725" t="str">
        <f>"201906"</f>
        <v>201906</v>
      </c>
      <c r="F2725" t="s">
        <v>8</v>
      </c>
    </row>
    <row r="2726" hidden="1" spans="2:6">
      <c r="B2726" t="str">
        <f t="shared" si="124"/>
        <v>42070203</v>
      </c>
      <c r="C2726" t="s">
        <v>6</v>
      </c>
      <c r="D2726" t="s">
        <v>13</v>
      </c>
      <c r="E2726" t="str">
        <f>"201811"</f>
        <v>201811</v>
      </c>
      <c r="F2726" t="s">
        <v>8</v>
      </c>
    </row>
    <row r="2727" hidden="1" spans="2:6">
      <c r="B2727" t="str">
        <f t="shared" si="124"/>
        <v>42070203</v>
      </c>
      <c r="C2727" t="s">
        <v>6</v>
      </c>
      <c r="D2727" t="s">
        <v>13</v>
      </c>
      <c r="E2727" t="str">
        <f>"201809"</f>
        <v>201809</v>
      </c>
      <c r="F2727" t="s">
        <v>8</v>
      </c>
    </row>
    <row r="2728" hidden="1" spans="2:6">
      <c r="B2728" t="str">
        <f t="shared" si="124"/>
        <v>42070203</v>
      </c>
      <c r="C2728" t="s">
        <v>6</v>
      </c>
      <c r="D2728" t="s">
        <v>13</v>
      </c>
      <c r="E2728" t="str">
        <f>"201705"</f>
        <v>201705</v>
      </c>
      <c r="F2728" t="s">
        <v>8</v>
      </c>
    </row>
    <row r="2729" hidden="1" spans="2:6">
      <c r="B2729" t="str">
        <f t="shared" si="124"/>
        <v>42070203</v>
      </c>
      <c r="C2729" t="s">
        <v>6</v>
      </c>
      <c r="D2729" t="s">
        <v>13</v>
      </c>
      <c r="E2729" t="str">
        <f>"201602"</f>
        <v>201602</v>
      </c>
      <c r="F2729" t="s">
        <v>8</v>
      </c>
    </row>
    <row r="2730" hidden="1" spans="2:6">
      <c r="B2730" t="str">
        <f t="shared" si="124"/>
        <v>42070203</v>
      </c>
      <c r="C2730" t="s">
        <v>6</v>
      </c>
      <c r="D2730" t="s">
        <v>13</v>
      </c>
      <c r="E2730" t="str">
        <f>"201006"</f>
        <v>201006</v>
      </c>
      <c r="F2730" t="s">
        <v>8</v>
      </c>
    </row>
    <row r="2731" hidden="1" spans="2:6">
      <c r="B2731" t="str">
        <f t="shared" si="124"/>
        <v>42070203</v>
      </c>
      <c r="C2731" t="s">
        <v>6</v>
      </c>
      <c r="D2731" t="s">
        <v>13</v>
      </c>
      <c r="E2731" t="str">
        <f>"201510"</f>
        <v>201510</v>
      </c>
      <c r="F2731" t="s">
        <v>8</v>
      </c>
    </row>
    <row r="2732" hidden="1" spans="2:6">
      <c r="B2732" t="str">
        <f t="shared" si="124"/>
        <v>42070203</v>
      </c>
      <c r="C2732" t="s">
        <v>6</v>
      </c>
      <c r="D2732" t="s">
        <v>13</v>
      </c>
      <c r="E2732" t="str">
        <f>"201505"</f>
        <v>201505</v>
      </c>
      <c r="F2732" t="s">
        <v>8</v>
      </c>
    </row>
    <row r="2733" hidden="1" spans="2:6">
      <c r="B2733" t="str">
        <f t="shared" si="124"/>
        <v>42070203</v>
      </c>
      <c r="C2733" t="s">
        <v>6</v>
      </c>
      <c r="D2733" t="s">
        <v>13</v>
      </c>
      <c r="E2733" t="str">
        <f>"201502"</f>
        <v>201502</v>
      </c>
      <c r="F2733" t="s">
        <v>8</v>
      </c>
    </row>
    <row r="2734" hidden="1" spans="2:6">
      <c r="B2734" t="str">
        <f t="shared" si="124"/>
        <v>42070203</v>
      </c>
      <c r="C2734" t="s">
        <v>6</v>
      </c>
      <c r="D2734" t="s">
        <v>13</v>
      </c>
      <c r="E2734" t="str">
        <f>"201406"</f>
        <v>201406</v>
      </c>
      <c r="F2734" t="s">
        <v>8</v>
      </c>
    </row>
    <row r="2735" hidden="1" spans="2:6">
      <c r="B2735" t="str">
        <f t="shared" si="124"/>
        <v>42070203</v>
      </c>
      <c r="C2735" t="s">
        <v>6</v>
      </c>
      <c r="D2735" t="s">
        <v>14</v>
      </c>
      <c r="E2735" t="str">
        <f>"201303"</f>
        <v>201303</v>
      </c>
      <c r="F2735" t="s">
        <v>8</v>
      </c>
    </row>
    <row r="2736" hidden="1" spans="2:6">
      <c r="B2736" t="str">
        <f t="shared" si="124"/>
        <v>42070203</v>
      </c>
      <c r="C2736" t="s">
        <v>6</v>
      </c>
      <c r="D2736" t="s">
        <v>14</v>
      </c>
      <c r="E2736" t="str">
        <f>"201311"</f>
        <v>201311</v>
      </c>
      <c r="F2736" t="s">
        <v>8</v>
      </c>
    </row>
    <row r="2737" hidden="1" spans="2:6">
      <c r="B2737" t="str">
        <f t="shared" si="124"/>
        <v>42070203</v>
      </c>
      <c r="C2737" t="s">
        <v>6</v>
      </c>
      <c r="D2737" t="s">
        <v>14</v>
      </c>
      <c r="E2737" t="str">
        <f>"201309"</f>
        <v>201309</v>
      </c>
      <c r="F2737" t="s">
        <v>8</v>
      </c>
    </row>
    <row r="2738" hidden="1" spans="2:6">
      <c r="B2738" t="str">
        <f t="shared" si="124"/>
        <v>42070203</v>
      </c>
      <c r="C2738" t="s">
        <v>6</v>
      </c>
      <c r="D2738" t="s">
        <v>14</v>
      </c>
      <c r="E2738" t="str">
        <f>"201308"</f>
        <v>201308</v>
      </c>
      <c r="F2738" t="s">
        <v>8</v>
      </c>
    </row>
    <row r="2739" hidden="1" spans="2:6">
      <c r="B2739" t="str">
        <f t="shared" si="124"/>
        <v>42070203</v>
      </c>
      <c r="C2739" t="s">
        <v>6</v>
      </c>
      <c r="D2739" t="s">
        <v>14</v>
      </c>
      <c r="E2739" t="str">
        <f>"201401"</f>
        <v>201401</v>
      </c>
      <c r="F2739" t="s">
        <v>8</v>
      </c>
    </row>
    <row r="2740" hidden="1" spans="2:6">
      <c r="B2740" t="str">
        <f t="shared" si="124"/>
        <v>42070203</v>
      </c>
      <c r="C2740" t="s">
        <v>6</v>
      </c>
      <c r="D2740" t="s">
        <v>14</v>
      </c>
      <c r="E2740" t="str">
        <f>"201305"</f>
        <v>201305</v>
      </c>
      <c r="F2740" t="s">
        <v>8</v>
      </c>
    </row>
    <row r="2741" hidden="1" spans="2:6">
      <c r="B2741" t="str">
        <f t="shared" si="124"/>
        <v>42070203</v>
      </c>
      <c r="C2741" t="s">
        <v>6</v>
      </c>
      <c r="D2741" t="s">
        <v>14</v>
      </c>
      <c r="E2741" t="str">
        <f>"201009"</f>
        <v>201009</v>
      </c>
      <c r="F2741" t="s">
        <v>8</v>
      </c>
    </row>
    <row r="2742" hidden="1" spans="2:6">
      <c r="B2742" t="str">
        <f t="shared" si="124"/>
        <v>42070203</v>
      </c>
      <c r="C2742" t="s">
        <v>6</v>
      </c>
      <c r="D2742" t="s">
        <v>14</v>
      </c>
      <c r="E2742" t="str">
        <f>"201009"</f>
        <v>201009</v>
      </c>
      <c r="F2742" t="s">
        <v>8</v>
      </c>
    </row>
    <row r="2743" hidden="1" spans="2:6">
      <c r="B2743" t="str">
        <f t="shared" si="124"/>
        <v>42070203</v>
      </c>
      <c r="C2743" t="s">
        <v>6</v>
      </c>
      <c r="D2743" t="s">
        <v>14</v>
      </c>
      <c r="E2743" t="str">
        <f t="shared" ref="E2743:E2760" si="127">"201001"</f>
        <v>201001</v>
      </c>
      <c r="F2743" t="s">
        <v>8</v>
      </c>
    </row>
    <row r="2744" hidden="1" spans="2:6">
      <c r="B2744" t="str">
        <f t="shared" si="124"/>
        <v>42070203</v>
      </c>
      <c r="C2744" t="s">
        <v>6</v>
      </c>
      <c r="D2744" t="s">
        <v>14</v>
      </c>
      <c r="E2744" t="str">
        <f>"201110"</f>
        <v>201110</v>
      </c>
      <c r="F2744" t="s">
        <v>8</v>
      </c>
    </row>
    <row r="2745" hidden="1" spans="2:6">
      <c r="B2745" t="str">
        <f t="shared" si="124"/>
        <v>42070203</v>
      </c>
      <c r="C2745" t="s">
        <v>6</v>
      </c>
      <c r="D2745" t="s">
        <v>14</v>
      </c>
      <c r="E2745" t="str">
        <f t="shared" si="127"/>
        <v>201001</v>
      </c>
      <c r="F2745" t="s">
        <v>8</v>
      </c>
    </row>
    <row r="2746" hidden="1" spans="2:6">
      <c r="B2746" t="str">
        <f t="shared" si="124"/>
        <v>42070203</v>
      </c>
      <c r="C2746" t="s">
        <v>6</v>
      </c>
      <c r="D2746" t="s">
        <v>14</v>
      </c>
      <c r="E2746" t="str">
        <f t="shared" si="127"/>
        <v>201001</v>
      </c>
      <c r="F2746" t="s">
        <v>8</v>
      </c>
    </row>
    <row r="2747" hidden="1" spans="2:6">
      <c r="B2747" t="str">
        <f t="shared" si="124"/>
        <v>42070203</v>
      </c>
      <c r="C2747" t="s">
        <v>6</v>
      </c>
      <c r="D2747" t="s">
        <v>14</v>
      </c>
      <c r="E2747" t="str">
        <f t="shared" si="127"/>
        <v>201001</v>
      </c>
      <c r="F2747" t="s">
        <v>8</v>
      </c>
    </row>
    <row r="2748" hidden="1" spans="2:6">
      <c r="B2748" t="str">
        <f t="shared" si="124"/>
        <v>42070203</v>
      </c>
      <c r="C2748" t="s">
        <v>6</v>
      </c>
      <c r="D2748" t="s">
        <v>14</v>
      </c>
      <c r="E2748" t="str">
        <f t="shared" si="127"/>
        <v>201001</v>
      </c>
      <c r="F2748" t="s">
        <v>8</v>
      </c>
    </row>
    <row r="2749" hidden="1" spans="2:6">
      <c r="B2749" t="str">
        <f t="shared" si="124"/>
        <v>42070203</v>
      </c>
      <c r="C2749" t="s">
        <v>6</v>
      </c>
      <c r="D2749" t="s">
        <v>14</v>
      </c>
      <c r="E2749" t="str">
        <f t="shared" si="127"/>
        <v>201001</v>
      </c>
      <c r="F2749" t="s">
        <v>8</v>
      </c>
    </row>
    <row r="2750" hidden="1" spans="2:6">
      <c r="B2750" t="str">
        <f t="shared" si="124"/>
        <v>42070203</v>
      </c>
      <c r="C2750" t="s">
        <v>6</v>
      </c>
      <c r="D2750" t="s">
        <v>14</v>
      </c>
      <c r="E2750" t="str">
        <f t="shared" si="127"/>
        <v>201001</v>
      </c>
      <c r="F2750" t="s">
        <v>8</v>
      </c>
    </row>
    <row r="2751" hidden="1" spans="2:6">
      <c r="B2751" t="str">
        <f t="shared" si="124"/>
        <v>42070203</v>
      </c>
      <c r="C2751" t="s">
        <v>6</v>
      </c>
      <c r="D2751" t="s">
        <v>14</v>
      </c>
      <c r="E2751" t="str">
        <f t="shared" si="127"/>
        <v>201001</v>
      </c>
      <c r="F2751" t="s">
        <v>8</v>
      </c>
    </row>
    <row r="2752" hidden="1" spans="2:6">
      <c r="B2752" t="str">
        <f t="shared" si="124"/>
        <v>42070203</v>
      </c>
      <c r="C2752" t="s">
        <v>6</v>
      </c>
      <c r="D2752" t="s">
        <v>14</v>
      </c>
      <c r="E2752" t="str">
        <f t="shared" si="127"/>
        <v>201001</v>
      </c>
      <c r="F2752" t="s">
        <v>8</v>
      </c>
    </row>
    <row r="2753" hidden="1" spans="2:6">
      <c r="B2753" t="str">
        <f t="shared" si="124"/>
        <v>42070203</v>
      </c>
      <c r="C2753" t="s">
        <v>6</v>
      </c>
      <c r="D2753" t="s">
        <v>14</v>
      </c>
      <c r="E2753" t="str">
        <f t="shared" si="127"/>
        <v>201001</v>
      </c>
      <c r="F2753" t="s">
        <v>8</v>
      </c>
    </row>
    <row r="2754" hidden="1" spans="2:6">
      <c r="B2754" t="str">
        <f t="shared" si="124"/>
        <v>42070203</v>
      </c>
      <c r="C2754" t="s">
        <v>6</v>
      </c>
      <c r="D2754" t="s">
        <v>14</v>
      </c>
      <c r="E2754" t="str">
        <f t="shared" si="127"/>
        <v>201001</v>
      </c>
      <c r="F2754" t="s">
        <v>8</v>
      </c>
    </row>
    <row r="2755" hidden="1" spans="2:6">
      <c r="B2755" t="str">
        <f t="shared" ref="B2755:B2818" si="128">"42070203"</f>
        <v>42070203</v>
      </c>
      <c r="C2755" t="s">
        <v>6</v>
      </c>
      <c r="D2755" t="s">
        <v>14</v>
      </c>
      <c r="E2755" t="str">
        <f t="shared" si="127"/>
        <v>201001</v>
      </c>
      <c r="F2755" t="s">
        <v>8</v>
      </c>
    </row>
    <row r="2756" hidden="1" spans="2:6">
      <c r="B2756" t="str">
        <f t="shared" si="128"/>
        <v>42070203</v>
      </c>
      <c r="C2756" t="s">
        <v>6</v>
      </c>
      <c r="D2756" t="s">
        <v>14</v>
      </c>
      <c r="E2756" t="str">
        <f t="shared" si="127"/>
        <v>201001</v>
      </c>
      <c r="F2756" t="s">
        <v>8</v>
      </c>
    </row>
    <row r="2757" hidden="1" spans="2:6">
      <c r="B2757" t="str">
        <f t="shared" si="128"/>
        <v>42070203</v>
      </c>
      <c r="C2757" t="s">
        <v>6</v>
      </c>
      <c r="D2757" t="s">
        <v>14</v>
      </c>
      <c r="E2757" t="str">
        <f t="shared" si="127"/>
        <v>201001</v>
      </c>
      <c r="F2757" t="s">
        <v>8</v>
      </c>
    </row>
    <row r="2758" hidden="1" spans="2:6">
      <c r="B2758" t="str">
        <f t="shared" si="128"/>
        <v>42070203</v>
      </c>
      <c r="C2758" t="s">
        <v>6</v>
      </c>
      <c r="D2758" t="s">
        <v>14</v>
      </c>
      <c r="E2758" t="str">
        <f t="shared" si="127"/>
        <v>201001</v>
      </c>
      <c r="F2758" t="s">
        <v>8</v>
      </c>
    </row>
    <row r="2759" hidden="1" spans="2:6">
      <c r="B2759" t="str">
        <f t="shared" si="128"/>
        <v>42070203</v>
      </c>
      <c r="C2759" t="s">
        <v>6</v>
      </c>
      <c r="D2759" t="s">
        <v>14</v>
      </c>
      <c r="E2759" t="str">
        <f t="shared" si="127"/>
        <v>201001</v>
      </c>
      <c r="F2759" t="s">
        <v>8</v>
      </c>
    </row>
    <row r="2760" hidden="1" spans="2:6">
      <c r="B2760" t="str">
        <f t="shared" si="128"/>
        <v>42070203</v>
      </c>
      <c r="C2760" t="s">
        <v>6</v>
      </c>
      <c r="D2760" t="s">
        <v>14</v>
      </c>
      <c r="E2760" t="str">
        <f t="shared" si="127"/>
        <v>201001</v>
      </c>
      <c r="F2760" t="s">
        <v>8</v>
      </c>
    </row>
    <row r="2761" hidden="1" spans="2:6">
      <c r="B2761" t="str">
        <f t="shared" si="128"/>
        <v>42070203</v>
      </c>
      <c r="C2761" t="s">
        <v>6</v>
      </c>
      <c r="D2761" t="s">
        <v>14</v>
      </c>
      <c r="E2761" t="str">
        <f>"202212"</f>
        <v>202212</v>
      </c>
      <c r="F2761" t="s">
        <v>8</v>
      </c>
    </row>
    <row r="2762" hidden="1" spans="2:6">
      <c r="B2762" t="str">
        <f t="shared" si="128"/>
        <v>42070203</v>
      </c>
      <c r="C2762" t="s">
        <v>6</v>
      </c>
      <c r="D2762" t="s">
        <v>14</v>
      </c>
      <c r="E2762" t="str">
        <f>"202305"</f>
        <v>202305</v>
      </c>
      <c r="F2762" t="s">
        <v>8</v>
      </c>
    </row>
    <row r="2763" hidden="1" spans="2:6">
      <c r="B2763" t="str">
        <f t="shared" si="128"/>
        <v>42070203</v>
      </c>
      <c r="C2763" t="s">
        <v>6</v>
      </c>
      <c r="D2763" t="s">
        <v>14</v>
      </c>
      <c r="E2763" t="str">
        <f>"202201"</f>
        <v>202201</v>
      </c>
      <c r="F2763" t="s">
        <v>8</v>
      </c>
    </row>
    <row r="2764" hidden="1" spans="2:6">
      <c r="B2764" t="str">
        <f t="shared" si="128"/>
        <v>42070203</v>
      </c>
      <c r="C2764" t="s">
        <v>6</v>
      </c>
      <c r="D2764" t="s">
        <v>14</v>
      </c>
      <c r="E2764" t="str">
        <f>"202201"</f>
        <v>202201</v>
      </c>
      <c r="F2764" t="s">
        <v>8</v>
      </c>
    </row>
    <row r="2765" hidden="1" spans="2:6">
      <c r="B2765" t="str">
        <f t="shared" si="128"/>
        <v>42070203</v>
      </c>
      <c r="C2765" t="s">
        <v>6</v>
      </c>
      <c r="D2765" t="s">
        <v>14</v>
      </c>
      <c r="E2765" t="str">
        <f>"202207"</f>
        <v>202207</v>
      </c>
      <c r="F2765" t="s">
        <v>8</v>
      </c>
    </row>
    <row r="2766" hidden="1" spans="2:6">
      <c r="B2766" t="str">
        <f t="shared" si="128"/>
        <v>42070203</v>
      </c>
      <c r="C2766" t="s">
        <v>6</v>
      </c>
      <c r="D2766" t="s">
        <v>14</v>
      </c>
      <c r="E2766" t="str">
        <f>"202010"</f>
        <v>202010</v>
      </c>
      <c r="F2766" t="s">
        <v>8</v>
      </c>
    </row>
    <row r="2767" hidden="1" spans="2:6">
      <c r="B2767" t="str">
        <f t="shared" si="128"/>
        <v>42070203</v>
      </c>
      <c r="C2767" t="s">
        <v>6</v>
      </c>
      <c r="D2767" t="s">
        <v>14</v>
      </c>
      <c r="E2767" t="str">
        <f>"202104"</f>
        <v>202104</v>
      </c>
      <c r="F2767" t="s">
        <v>8</v>
      </c>
    </row>
    <row r="2768" hidden="1" spans="2:6">
      <c r="B2768" t="str">
        <f t="shared" si="128"/>
        <v>42070203</v>
      </c>
      <c r="C2768" t="s">
        <v>6</v>
      </c>
      <c r="D2768" t="s">
        <v>14</v>
      </c>
      <c r="E2768" t="str">
        <f>"202111"</f>
        <v>202111</v>
      </c>
      <c r="F2768" t="s">
        <v>8</v>
      </c>
    </row>
    <row r="2769" hidden="1" spans="2:6">
      <c r="B2769" t="str">
        <f t="shared" si="128"/>
        <v>42070203</v>
      </c>
      <c r="C2769" t="s">
        <v>6</v>
      </c>
      <c r="D2769" t="s">
        <v>14</v>
      </c>
      <c r="E2769" t="str">
        <f>"201903"</f>
        <v>201903</v>
      </c>
      <c r="F2769" t="s">
        <v>8</v>
      </c>
    </row>
    <row r="2770" hidden="1" spans="2:6">
      <c r="B2770" t="str">
        <f t="shared" si="128"/>
        <v>42070203</v>
      </c>
      <c r="C2770" t="s">
        <v>6</v>
      </c>
      <c r="D2770" t="s">
        <v>14</v>
      </c>
      <c r="E2770" t="str">
        <f>"201904"</f>
        <v>201904</v>
      </c>
      <c r="F2770" t="s">
        <v>8</v>
      </c>
    </row>
    <row r="2771" hidden="1" spans="2:6">
      <c r="B2771" t="str">
        <f t="shared" si="128"/>
        <v>42070203</v>
      </c>
      <c r="C2771" t="s">
        <v>6</v>
      </c>
      <c r="D2771" t="s">
        <v>14</v>
      </c>
      <c r="E2771" t="str">
        <f>"201708"</f>
        <v>201708</v>
      </c>
      <c r="F2771" t="s">
        <v>8</v>
      </c>
    </row>
    <row r="2772" hidden="1" spans="2:6">
      <c r="B2772" t="str">
        <f t="shared" si="128"/>
        <v>42070203</v>
      </c>
      <c r="C2772" t="s">
        <v>6</v>
      </c>
      <c r="D2772" t="s">
        <v>14</v>
      </c>
      <c r="E2772" t="str">
        <f>"201708"</f>
        <v>201708</v>
      </c>
      <c r="F2772" t="s">
        <v>8</v>
      </c>
    </row>
    <row r="2773" hidden="1" spans="2:6">
      <c r="B2773" t="str">
        <f t="shared" si="128"/>
        <v>42070203</v>
      </c>
      <c r="C2773" t="s">
        <v>6</v>
      </c>
      <c r="D2773" t="s">
        <v>14</v>
      </c>
      <c r="E2773" t="str">
        <f>"201707"</f>
        <v>201707</v>
      </c>
      <c r="F2773" t="s">
        <v>8</v>
      </c>
    </row>
    <row r="2774" hidden="1" spans="2:6">
      <c r="B2774" t="str">
        <f t="shared" si="128"/>
        <v>42070203</v>
      </c>
      <c r="C2774" t="s">
        <v>6</v>
      </c>
      <c r="D2774" t="s">
        <v>14</v>
      </c>
      <c r="E2774" t="str">
        <f>"201611"</f>
        <v>201611</v>
      </c>
      <c r="F2774" t="s">
        <v>8</v>
      </c>
    </row>
    <row r="2775" hidden="1" spans="2:6">
      <c r="B2775" t="str">
        <f t="shared" si="128"/>
        <v>42070203</v>
      </c>
      <c r="C2775" t="s">
        <v>6</v>
      </c>
      <c r="D2775" t="s">
        <v>14</v>
      </c>
      <c r="E2775" t="str">
        <f>"201511"</f>
        <v>201511</v>
      </c>
      <c r="F2775" t="s">
        <v>8</v>
      </c>
    </row>
    <row r="2776" hidden="1" spans="2:6">
      <c r="B2776" t="str">
        <f t="shared" si="128"/>
        <v>42070203</v>
      </c>
      <c r="C2776" t="s">
        <v>6</v>
      </c>
      <c r="D2776" t="s">
        <v>14</v>
      </c>
      <c r="E2776" t="str">
        <f>"201605"</f>
        <v>201605</v>
      </c>
      <c r="F2776" t="s">
        <v>8</v>
      </c>
    </row>
    <row r="2777" hidden="1" spans="2:6">
      <c r="B2777" t="str">
        <f t="shared" si="128"/>
        <v>42070203</v>
      </c>
      <c r="C2777" t="s">
        <v>6</v>
      </c>
      <c r="D2777" t="s">
        <v>14</v>
      </c>
      <c r="E2777" t="str">
        <f>"201509"</f>
        <v>201509</v>
      </c>
      <c r="F2777" t="s">
        <v>8</v>
      </c>
    </row>
    <row r="2778" hidden="1" spans="2:6">
      <c r="B2778" t="str">
        <f t="shared" si="128"/>
        <v>42070203</v>
      </c>
      <c r="C2778" t="s">
        <v>6</v>
      </c>
      <c r="D2778" t="s">
        <v>14</v>
      </c>
      <c r="E2778" t="str">
        <f>"201507"</f>
        <v>201507</v>
      </c>
      <c r="F2778" t="s">
        <v>8</v>
      </c>
    </row>
    <row r="2779" hidden="1" spans="2:6">
      <c r="B2779" t="str">
        <f t="shared" si="128"/>
        <v>42070203</v>
      </c>
      <c r="C2779" t="s">
        <v>6</v>
      </c>
      <c r="D2779" t="s">
        <v>14</v>
      </c>
      <c r="E2779" t="str">
        <f>"201405"</f>
        <v>201405</v>
      </c>
      <c r="F2779" t="s">
        <v>8</v>
      </c>
    </row>
    <row r="2780" hidden="1" spans="2:6">
      <c r="B2780" t="str">
        <f t="shared" si="128"/>
        <v>42070203</v>
      </c>
      <c r="C2780" t="s">
        <v>6</v>
      </c>
      <c r="D2780" t="s">
        <v>15</v>
      </c>
      <c r="E2780" t="str">
        <f>"201501"</f>
        <v>201501</v>
      </c>
      <c r="F2780" t="s">
        <v>8</v>
      </c>
    </row>
    <row r="2781" hidden="1" spans="2:6">
      <c r="B2781" t="str">
        <f t="shared" si="128"/>
        <v>42070203</v>
      </c>
      <c r="C2781" t="s">
        <v>6</v>
      </c>
      <c r="D2781" t="s">
        <v>15</v>
      </c>
      <c r="E2781" t="str">
        <f>"201501"</f>
        <v>201501</v>
      </c>
      <c r="F2781" t="s">
        <v>8</v>
      </c>
    </row>
    <row r="2782" hidden="1" spans="2:6">
      <c r="B2782" t="str">
        <f t="shared" si="128"/>
        <v>42070203</v>
      </c>
      <c r="C2782" t="s">
        <v>6</v>
      </c>
      <c r="D2782" t="s">
        <v>15</v>
      </c>
      <c r="E2782" t="str">
        <f>"201206"</f>
        <v>201206</v>
      </c>
      <c r="F2782" t="s">
        <v>8</v>
      </c>
    </row>
    <row r="2783" hidden="1" spans="2:6">
      <c r="B2783" t="str">
        <f t="shared" si="128"/>
        <v>42070203</v>
      </c>
      <c r="C2783" t="s">
        <v>6</v>
      </c>
      <c r="D2783" t="s">
        <v>15</v>
      </c>
      <c r="E2783" t="str">
        <f>"201204"</f>
        <v>201204</v>
      </c>
      <c r="F2783" t="s">
        <v>8</v>
      </c>
    </row>
    <row r="2784" hidden="1" spans="2:6">
      <c r="B2784" t="str">
        <f t="shared" si="128"/>
        <v>42070203</v>
      </c>
      <c r="C2784" t="s">
        <v>6</v>
      </c>
      <c r="D2784" t="s">
        <v>15</v>
      </c>
      <c r="E2784" t="str">
        <f>"201209"</f>
        <v>201209</v>
      </c>
      <c r="F2784" t="s">
        <v>8</v>
      </c>
    </row>
    <row r="2785" hidden="1" spans="2:6">
      <c r="B2785" t="str">
        <f t="shared" si="128"/>
        <v>42070203</v>
      </c>
      <c r="C2785" t="s">
        <v>6</v>
      </c>
      <c r="D2785" t="s">
        <v>15</v>
      </c>
      <c r="E2785" t="str">
        <f>"201211"</f>
        <v>201211</v>
      </c>
      <c r="F2785" t="s">
        <v>8</v>
      </c>
    </row>
    <row r="2786" hidden="1" spans="2:6">
      <c r="B2786" t="str">
        <f t="shared" si="128"/>
        <v>42070203</v>
      </c>
      <c r="C2786" t="s">
        <v>6</v>
      </c>
      <c r="D2786" t="s">
        <v>15</v>
      </c>
      <c r="E2786" t="str">
        <f>"201212"</f>
        <v>201212</v>
      </c>
      <c r="F2786" t="s">
        <v>8</v>
      </c>
    </row>
    <row r="2787" hidden="1" spans="2:6">
      <c r="B2787" t="str">
        <f t="shared" si="128"/>
        <v>42070203</v>
      </c>
      <c r="C2787" t="s">
        <v>6</v>
      </c>
      <c r="D2787" t="s">
        <v>15</v>
      </c>
      <c r="E2787" t="str">
        <f>"201303"</f>
        <v>201303</v>
      </c>
      <c r="F2787" t="s">
        <v>8</v>
      </c>
    </row>
    <row r="2788" hidden="1" spans="2:6">
      <c r="B2788" t="str">
        <f t="shared" si="128"/>
        <v>42070203</v>
      </c>
      <c r="C2788" t="s">
        <v>6</v>
      </c>
      <c r="D2788" t="s">
        <v>15</v>
      </c>
      <c r="E2788" t="str">
        <f>"201302"</f>
        <v>201302</v>
      </c>
      <c r="F2788" t="s">
        <v>8</v>
      </c>
    </row>
    <row r="2789" hidden="1" spans="2:6">
      <c r="B2789" t="str">
        <f t="shared" si="128"/>
        <v>42070203</v>
      </c>
      <c r="C2789" t="s">
        <v>6</v>
      </c>
      <c r="D2789" t="s">
        <v>15</v>
      </c>
      <c r="E2789" t="str">
        <f>"201104"</f>
        <v>201104</v>
      </c>
      <c r="F2789" t="s">
        <v>8</v>
      </c>
    </row>
    <row r="2790" hidden="1" spans="2:6">
      <c r="B2790" t="str">
        <f t="shared" si="128"/>
        <v>42070203</v>
      </c>
      <c r="C2790" t="s">
        <v>6</v>
      </c>
      <c r="D2790" t="s">
        <v>15</v>
      </c>
      <c r="E2790" t="str">
        <f>"201107"</f>
        <v>201107</v>
      </c>
      <c r="F2790" t="s">
        <v>8</v>
      </c>
    </row>
    <row r="2791" hidden="1" spans="2:6">
      <c r="B2791" t="str">
        <f t="shared" si="128"/>
        <v>42070203</v>
      </c>
      <c r="C2791" t="s">
        <v>6</v>
      </c>
      <c r="D2791" t="s">
        <v>15</v>
      </c>
      <c r="E2791" t="str">
        <f t="shared" ref="E2791:E2800" si="129">"201001"</f>
        <v>201001</v>
      </c>
      <c r="F2791" t="s">
        <v>8</v>
      </c>
    </row>
    <row r="2792" hidden="1" spans="2:6">
      <c r="B2792" t="str">
        <f t="shared" si="128"/>
        <v>42070203</v>
      </c>
      <c r="C2792" t="s">
        <v>6</v>
      </c>
      <c r="D2792" t="s">
        <v>15</v>
      </c>
      <c r="E2792" t="str">
        <f t="shared" si="129"/>
        <v>201001</v>
      </c>
      <c r="F2792" t="s">
        <v>8</v>
      </c>
    </row>
    <row r="2793" hidden="1" spans="2:6">
      <c r="B2793" t="str">
        <f t="shared" si="128"/>
        <v>42070203</v>
      </c>
      <c r="C2793" t="s">
        <v>6</v>
      </c>
      <c r="D2793" t="s">
        <v>15</v>
      </c>
      <c r="E2793" t="str">
        <f t="shared" si="129"/>
        <v>201001</v>
      </c>
      <c r="F2793" t="s">
        <v>8</v>
      </c>
    </row>
    <row r="2794" hidden="1" spans="2:6">
      <c r="B2794" t="str">
        <f t="shared" si="128"/>
        <v>42070203</v>
      </c>
      <c r="C2794" t="s">
        <v>6</v>
      </c>
      <c r="D2794" t="s">
        <v>15</v>
      </c>
      <c r="E2794" t="str">
        <f t="shared" si="129"/>
        <v>201001</v>
      </c>
      <c r="F2794" t="s">
        <v>8</v>
      </c>
    </row>
    <row r="2795" hidden="1" spans="2:6">
      <c r="B2795" t="str">
        <f t="shared" si="128"/>
        <v>42070203</v>
      </c>
      <c r="C2795" t="s">
        <v>6</v>
      </c>
      <c r="D2795" t="s">
        <v>15</v>
      </c>
      <c r="E2795" t="str">
        <f t="shared" si="129"/>
        <v>201001</v>
      </c>
      <c r="F2795" t="s">
        <v>8</v>
      </c>
    </row>
    <row r="2796" hidden="1" spans="2:6">
      <c r="B2796" t="str">
        <f t="shared" si="128"/>
        <v>42070203</v>
      </c>
      <c r="C2796" t="s">
        <v>6</v>
      </c>
      <c r="D2796" t="s">
        <v>15</v>
      </c>
      <c r="E2796" t="str">
        <f t="shared" si="129"/>
        <v>201001</v>
      </c>
      <c r="F2796" t="s">
        <v>8</v>
      </c>
    </row>
    <row r="2797" hidden="1" spans="2:6">
      <c r="B2797" t="str">
        <f t="shared" si="128"/>
        <v>42070203</v>
      </c>
      <c r="C2797" t="s">
        <v>6</v>
      </c>
      <c r="D2797" t="s">
        <v>15</v>
      </c>
      <c r="E2797" t="str">
        <f t="shared" si="129"/>
        <v>201001</v>
      </c>
      <c r="F2797" t="s">
        <v>8</v>
      </c>
    </row>
    <row r="2798" hidden="1" spans="2:6">
      <c r="B2798" t="str">
        <f t="shared" si="128"/>
        <v>42070203</v>
      </c>
      <c r="C2798" t="s">
        <v>6</v>
      </c>
      <c r="D2798" t="s">
        <v>15</v>
      </c>
      <c r="E2798" t="str">
        <f t="shared" si="129"/>
        <v>201001</v>
      </c>
      <c r="F2798" t="s">
        <v>8</v>
      </c>
    </row>
    <row r="2799" hidden="1" spans="2:6">
      <c r="B2799" t="str">
        <f t="shared" si="128"/>
        <v>42070203</v>
      </c>
      <c r="C2799" t="s">
        <v>6</v>
      </c>
      <c r="D2799" t="s">
        <v>15</v>
      </c>
      <c r="E2799" t="str">
        <f t="shared" si="129"/>
        <v>201001</v>
      </c>
      <c r="F2799" t="s">
        <v>8</v>
      </c>
    </row>
    <row r="2800" hidden="1" spans="2:6">
      <c r="B2800" t="str">
        <f t="shared" si="128"/>
        <v>42070203</v>
      </c>
      <c r="C2800" t="s">
        <v>6</v>
      </c>
      <c r="D2800" t="s">
        <v>15</v>
      </c>
      <c r="E2800" t="str">
        <f t="shared" si="129"/>
        <v>201001</v>
      </c>
      <c r="F2800" t="s">
        <v>8</v>
      </c>
    </row>
    <row r="2801" hidden="1" spans="2:6">
      <c r="B2801" t="str">
        <f t="shared" si="128"/>
        <v>42070203</v>
      </c>
      <c r="C2801" t="s">
        <v>6</v>
      </c>
      <c r="D2801" t="s">
        <v>15</v>
      </c>
      <c r="E2801" t="str">
        <f>"202302"</f>
        <v>202302</v>
      </c>
      <c r="F2801" t="s">
        <v>8</v>
      </c>
    </row>
    <row r="2802" hidden="1" spans="2:6">
      <c r="B2802" t="str">
        <f t="shared" si="128"/>
        <v>42070203</v>
      </c>
      <c r="C2802" t="s">
        <v>6</v>
      </c>
      <c r="D2802" t="s">
        <v>15</v>
      </c>
      <c r="E2802" t="str">
        <f>"202110"</f>
        <v>202110</v>
      </c>
      <c r="F2802" t="s">
        <v>8</v>
      </c>
    </row>
    <row r="2803" hidden="1" spans="2:6">
      <c r="B2803" t="str">
        <f t="shared" si="128"/>
        <v>42070203</v>
      </c>
      <c r="C2803" t="s">
        <v>6</v>
      </c>
      <c r="D2803" t="s">
        <v>15</v>
      </c>
      <c r="E2803" t="str">
        <f>"202203"</f>
        <v>202203</v>
      </c>
      <c r="F2803" t="s">
        <v>8</v>
      </c>
    </row>
    <row r="2804" hidden="1" spans="2:6">
      <c r="B2804" t="str">
        <f t="shared" si="128"/>
        <v>42070203</v>
      </c>
      <c r="C2804" t="s">
        <v>6</v>
      </c>
      <c r="D2804" t="s">
        <v>15</v>
      </c>
      <c r="E2804" t="str">
        <f>"202110"</f>
        <v>202110</v>
      </c>
      <c r="F2804" t="s">
        <v>8</v>
      </c>
    </row>
    <row r="2805" hidden="1" spans="2:6">
      <c r="B2805" t="str">
        <f t="shared" si="128"/>
        <v>42070203</v>
      </c>
      <c r="C2805" t="s">
        <v>6</v>
      </c>
      <c r="D2805" t="s">
        <v>15</v>
      </c>
      <c r="E2805" t="str">
        <f>"202202"</f>
        <v>202202</v>
      </c>
      <c r="F2805" t="s">
        <v>8</v>
      </c>
    </row>
    <row r="2806" hidden="1" spans="2:6">
      <c r="B2806" t="str">
        <f t="shared" si="128"/>
        <v>42070203</v>
      </c>
      <c r="C2806" t="s">
        <v>6</v>
      </c>
      <c r="D2806" t="s">
        <v>15</v>
      </c>
      <c r="E2806" t="str">
        <f>"202201"</f>
        <v>202201</v>
      </c>
      <c r="F2806" t="s">
        <v>8</v>
      </c>
    </row>
    <row r="2807" hidden="1" spans="2:6">
      <c r="B2807" t="str">
        <f t="shared" si="128"/>
        <v>42070203</v>
      </c>
      <c r="C2807" t="s">
        <v>6</v>
      </c>
      <c r="D2807" t="s">
        <v>15</v>
      </c>
      <c r="E2807" t="str">
        <f>"201106"</f>
        <v>201106</v>
      </c>
      <c r="F2807" t="s">
        <v>8</v>
      </c>
    </row>
    <row r="2808" hidden="1" spans="2:6">
      <c r="B2808" t="str">
        <f t="shared" si="128"/>
        <v>42070203</v>
      </c>
      <c r="C2808" t="s">
        <v>6</v>
      </c>
      <c r="D2808" t="s">
        <v>15</v>
      </c>
      <c r="E2808" t="str">
        <f>"201908"</f>
        <v>201908</v>
      </c>
      <c r="F2808" t="s">
        <v>8</v>
      </c>
    </row>
    <row r="2809" hidden="1" spans="2:6">
      <c r="B2809" t="str">
        <f t="shared" si="128"/>
        <v>42070203</v>
      </c>
      <c r="C2809" t="s">
        <v>6</v>
      </c>
      <c r="D2809" t="s">
        <v>15</v>
      </c>
      <c r="E2809" t="str">
        <f>"201904"</f>
        <v>201904</v>
      </c>
      <c r="F2809" t="s">
        <v>8</v>
      </c>
    </row>
    <row r="2810" hidden="1" spans="2:6">
      <c r="B2810" t="str">
        <f t="shared" si="128"/>
        <v>42070203</v>
      </c>
      <c r="C2810" t="s">
        <v>6</v>
      </c>
      <c r="D2810" t="s">
        <v>15</v>
      </c>
      <c r="E2810" t="str">
        <f>"201909"</f>
        <v>201909</v>
      </c>
      <c r="F2810" t="s">
        <v>8</v>
      </c>
    </row>
    <row r="2811" hidden="1" spans="2:6">
      <c r="B2811" t="str">
        <f t="shared" si="128"/>
        <v>42070203</v>
      </c>
      <c r="C2811" t="s">
        <v>6</v>
      </c>
      <c r="D2811" t="s">
        <v>15</v>
      </c>
      <c r="E2811" t="str">
        <f>"201801"</f>
        <v>201801</v>
      </c>
      <c r="F2811" t="s">
        <v>8</v>
      </c>
    </row>
    <row r="2812" hidden="1" spans="2:6">
      <c r="B2812" t="str">
        <f t="shared" si="128"/>
        <v>42070203</v>
      </c>
      <c r="C2812" t="s">
        <v>6</v>
      </c>
      <c r="D2812" t="s">
        <v>15</v>
      </c>
      <c r="E2812" t="str">
        <f>"201611"</f>
        <v>201611</v>
      </c>
      <c r="F2812" t="s">
        <v>8</v>
      </c>
    </row>
    <row r="2813" hidden="1" spans="2:6">
      <c r="B2813" t="str">
        <f t="shared" si="128"/>
        <v>42070203</v>
      </c>
      <c r="C2813" t="s">
        <v>6</v>
      </c>
      <c r="D2813" t="s">
        <v>15</v>
      </c>
      <c r="E2813" t="str">
        <f>"201701"</f>
        <v>201701</v>
      </c>
      <c r="F2813" t="s">
        <v>8</v>
      </c>
    </row>
    <row r="2814" hidden="1" spans="2:6">
      <c r="B2814" t="str">
        <f t="shared" si="128"/>
        <v>42070203</v>
      </c>
      <c r="C2814" t="s">
        <v>6</v>
      </c>
      <c r="D2814" t="s">
        <v>15</v>
      </c>
      <c r="E2814" t="str">
        <f>"201507"</f>
        <v>201507</v>
      </c>
      <c r="F2814" t="s">
        <v>8</v>
      </c>
    </row>
    <row r="2815" hidden="1" spans="2:6">
      <c r="B2815" t="str">
        <f t="shared" si="128"/>
        <v>42070203</v>
      </c>
      <c r="C2815" t="s">
        <v>6</v>
      </c>
      <c r="D2815" t="s">
        <v>15</v>
      </c>
      <c r="E2815" t="str">
        <f>"201505"</f>
        <v>201505</v>
      </c>
      <c r="F2815" t="s">
        <v>8</v>
      </c>
    </row>
    <row r="2816" hidden="1" spans="2:6">
      <c r="B2816" t="str">
        <f t="shared" si="128"/>
        <v>42070203</v>
      </c>
      <c r="C2816" t="s">
        <v>6</v>
      </c>
      <c r="D2816" t="s">
        <v>15</v>
      </c>
      <c r="E2816" t="str">
        <f>"201509"</f>
        <v>201509</v>
      </c>
      <c r="F2816" t="s">
        <v>8</v>
      </c>
    </row>
    <row r="2817" hidden="1" spans="2:6">
      <c r="B2817" t="str">
        <f t="shared" si="128"/>
        <v>42070203</v>
      </c>
      <c r="C2817" t="s">
        <v>6</v>
      </c>
      <c r="D2817" t="s">
        <v>15</v>
      </c>
      <c r="E2817" t="str">
        <f>"201402"</f>
        <v>201402</v>
      </c>
      <c r="F2817" t="s">
        <v>8</v>
      </c>
    </row>
    <row r="2818" hidden="1" spans="2:6">
      <c r="B2818" t="str">
        <f t="shared" si="128"/>
        <v>42070203</v>
      </c>
      <c r="C2818" t="s">
        <v>6</v>
      </c>
      <c r="D2818" t="s">
        <v>15</v>
      </c>
      <c r="E2818" t="str">
        <f>"201402"</f>
        <v>201402</v>
      </c>
      <c r="F2818" t="s">
        <v>8</v>
      </c>
    </row>
    <row r="2819" hidden="1" spans="2:6">
      <c r="B2819" t="str">
        <f t="shared" ref="B2819:B2882" si="130">"42070203"</f>
        <v>42070203</v>
      </c>
      <c r="C2819" t="s">
        <v>6</v>
      </c>
      <c r="D2819" t="s">
        <v>15</v>
      </c>
      <c r="E2819" t="str">
        <f>"201405"</f>
        <v>201405</v>
      </c>
      <c r="F2819" t="s">
        <v>8</v>
      </c>
    </row>
    <row r="2820" hidden="1" spans="2:6">
      <c r="B2820" t="str">
        <f t="shared" si="130"/>
        <v>42070203</v>
      </c>
      <c r="C2820" t="s">
        <v>6</v>
      </c>
      <c r="D2820" t="s">
        <v>15</v>
      </c>
      <c r="E2820" t="str">
        <f>"201601"</f>
        <v>201601</v>
      </c>
      <c r="F2820" t="s">
        <v>8</v>
      </c>
    </row>
    <row r="2821" spans="1:6">
      <c r="A2821" s="2" t="s">
        <v>45</v>
      </c>
      <c r="B2821" t="str">
        <f t="shared" si="130"/>
        <v>42070203</v>
      </c>
      <c r="C2821" t="s">
        <v>6</v>
      </c>
      <c r="D2821" t="s">
        <v>17</v>
      </c>
      <c r="E2821" t="str">
        <f>"201203"</f>
        <v>201203</v>
      </c>
      <c r="F2821" t="s">
        <v>8</v>
      </c>
    </row>
    <row r="2822" spans="1:6">
      <c r="A2822" s="2" t="s">
        <v>46</v>
      </c>
      <c r="B2822" t="str">
        <f t="shared" si="130"/>
        <v>42070203</v>
      </c>
      <c r="C2822" t="s">
        <v>6</v>
      </c>
      <c r="D2822" t="s">
        <v>17</v>
      </c>
      <c r="E2822" t="str">
        <f>"201002"</f>
        <v>201002</v>
      </c>
      <c r="F2822" t="s">
        <v>8</v>
      </c>
    </row>
    <row r="2823" spans="1:6">
      <c r="A2823" s="2" t="s">
        <v>47</v>
      </c>
      <c r="B2823" t="str">
        <f t="shared" si="130"/>
        <v>42070203</v>
      </c>
      <c r="C2823" t="s">
        <v>6</v>
      </c>
      <c r="D2823" t="s">
        <v>17</v>
      </c>
      <c r="E2823" t="str">
        <f t="shared" ref="E2823:E2828" si="131">"201001"</f>
        <v>201001</v>
      </c>
      <c r="F2823" t="s">
        <v>8</v>
      </c>
    </row>
    <row r="2824" spans="1:6">
      <c r="A2824" s="2" t="s">
        <v>22</v>
      </c>
      <c r="B2824" t="str">
        <f t="shared" si="130"/>
        <v>42070203</v>
      </c>
      <c r="C2824" t="s">
        <v>6</v>
      </c>
      <c r="D2824" t="s">
        <v>17</v>
      </c>
      <c r="E2824" t="str">
        <f t="shared" si="131"/>
        <v>201001</v>
      </c>
      <c r="F2824" t="s">
        <v>8</v>
      </c>
    </row>
    <row r="2825" spans="1:6">
      <c r="A2825" s="2" t="s">
        <v>42</v>
      </c>
      <c r="B2825" t="str">
        <f t="shared" si="130"/>
        <v>42070203</v>
      </c>
      <c r="C2825" t="s">
        <v>6</v>
      </c>
      <c r="D2825" t="s">
        <v>17</v>
      </c>
      <c r="E2825" t="str">
        <f t="shared" si="131"/>
        <v>201001</v>
      </c>
      <c r="F2825" t="s">
        <v>8</v>
      </c>
    </row>
    <row r="2826" spans="1:6">
      <c r="A2826" s="2" t="s">
        <v>48</v>
      </c>
      <c r="B2826" t="str">
        <f t="shared" si="130"/>
        <v>42070203</v>
      </c>
      <c r="C2826" t="s">
        <v>6</v>
      </c>
      <c r="D2826" t="s">
        <v>17</v>
      </c>
      <c r="E2826" t="str">
        <f t="shared" si="131"/>
        <v>201001</v>
      </c>
      <c r="F2826" t="s">
        <v>8</v>
      </c>
    </row>
    <row r="2827" spans="1:6">
      <c r="A2827" s="2" t="s">
        <v>20</v>
      </c>
      <c r="B2827" t="str">
        <f t="shared" si="130"/>
        <v>42070203</v>
      </c>
      <c r="C2827" t="s">
        <v>6</v>
      </c>
      <c r="D2827" t="s">
        <v>17</v>
      </c>
      <c r="E2827" t="str">
        <f t="shared" si="131"/>
        <v>201001</v>
      </c>
      <c r="F2827" t="s">
        <v>8</v>
      </c>
    </row>
    <row r="2828" spans="1:6">
      <c r="A2828" s="2" t="s">
        <v>49</v>
      </c>
      <c r="B2828" t="str">
        <f t="shared" si="130"/>
        <v>42070203</v>
      </c>
      <c r="C2828" t="s">
        <v>6</v>
      </c>
      <c r="D2828" t="s">
        <v>17</v>
      </c>
      <c r="E2828" t="str">
        <f t="shared" si="131"/>
        <v>201001</v>
      </c>
      <c r="F2828" t="s">
        <v>8</v>
      </c>
    </row>
    <row r="2829" spans="1:6">
      <c r="A2829" s="2" t="s">
        <v>23</v>
      </c>
      <c r="B2829" t="str">
        <f t="shared" si="130"/>
        <v>42070203</v>
      </c>
      <c r="C2829" t="s">
        <v>6</v>
      </c>
      <c r="D2829" t="s">
        <v>17</v>
      </c>
      <c r="E2829" t="str">
        <f>"202107"</f>
        <v>202107</v>
      </c>
      <c r="F2829" t="s">
        <v>8</v>
      </c>
    </row>
    <row r="2830" spans="1:6">
      <c r="A2830" s="2" t="s">
        <v>50</v>
      </c>
      <c r="B2830" t="str">
        <f t="shared" si="130"/>
        <v>42070203</v>
      </c>
      <c r="C2830" t="s">
        <v>6</v>
      </c>
      <c r="D2830" t="s">
        <v>17</v>
      </c>
      <c r="E2830" t="str">
        <f>"201911"</f>
        <v>201911</v>
      </c>
      <c r="F2830" t="s">
        <v>8</v>
      </c>
    </row>
    <row r="2831" spans="1:6">
      <c r="A2831" s="2" t="s">
        <v>23</v>
      </c>
      <c r="B2831" t="str">
        <f t="shared" si="130"/>
        <v>42070203</v>
      </c>
      <c r="C2831" t="s">
        <v>6</v>
      </c>
      <c r="D2831" t="s">
        <v>17</v>
      </c>
      <c r="E2831" t="str">
        <f>"201809"</f>
        <v>201809</v>
      </c>
      <c r="F2831" t="s">
        <v>8</v>
      </c>
    </row>
    <row r="2832" hidden="1" spans="2:6">
      <c r="B2832" t="str">
        <f t="shared" si="130"/>
        <v>42070203</v>
      </c>
      <c r="C2832" t="s">
        <v>6</v>
      </c>
      <c r="D2832" t="s">
        <v>26</v>
      </c>
      <c r="E2832" t="str">
        <f>"201504"</f>
        <v>201504</v>
      </c>
      <c r="F2832" t="s">
        <v>8</v>
      </c>
    </row>
    <row r="2833" hidden="1" spans="2:6">
      <c r="B2833" t="str">
        <f t="shared" si="130"/>
        <v>42070203</v>
      </c>
      <c r="C2833" t="s">
        <v>6</v>
      </c>
      <c r="D2833" t="s">
        <v>26</v>
      </c>
      <c r="E2833" t="str">
        <f>"201605"</f>
        <v>201605</v>
      </c>
      <c r="F2833" t="s">
        <v>8</v>
      </c>
    </row>
    <row r="2834" hidden="1" spans="2:6">
      <c r="B2834" t="str">
        <f t="shared" si="130"/>
        <v>42070203</v>
      </c>
      <c r="C2834" t="s">
        <v>6</v>
      </c>
      <c r="D2834" t="s">
        <v>26</v>
      </c>
      <c r="E2834" t="str">
        <f>"201301"</f>
        <v>201301</v>
      </c>
      <c r="F2834" t="s">
        <v>8</v>
      </c>
    </row>
    <row r="2835" hidden="1" spans="2:6">
      <c r="B2835" t="str">
        <f t="shared" si="130"/>
        <v>42070203</v>
      </c>
      <c r="C2835" t="s">
        <v>6</v>
      </c>
      <c r="D2835" t="s">
        <v>26</v>
      </c>
      <c r="E2835" t="str">
        <f>"201206"</f>
        <v>201206</v>
      </c>
      <c r="F2835" t="s">
        <v>8</v>
      </c>
    </row>
    <row r="2836" hidden="1" spans="2:6">
      <c r="B2836" t="str">
        <f t="shared" si="130"/>
        <v>42070203</v>
      </c>
      <c r="C2836" t="s">
        <v>6</v>
      </c>
      <c r="D2836" t="s">
        <v>26</v>
      </c>
      <c r="E2836" t="str">
        <f>"201608"</f>
        <v>201608</v>
      </c>
      <c r="F2836" t="s">
        <v>8</v>
      </c>
    </row>
    <row r="2837" hidden="1" spans="2:6">
      <c r="B2837" t="str">
        <f t="shared" si="130"/>
        <v>42070203</v>
      </c>
      <c r="C2837" t="s">
        <v>6</v>
      </c>
      <c r="D2837" t="s">
        <v>26</v>
      </c>
      <c r="E2837" t="str">
        <f>"201311"</f>
        <v>201311</v>
      </c>
      <c r="F2837" t="s">
        <v>8</v>
      </c>
    </row>
    <row r="2838" hidden="1" spans="2:6">
      <c r="B2838" t="str">
        <f t="shared" si="130"/>
        <v>42070203</v>
      </c>
      <c r="C2838" t="s">
        <v>6</v>
      </c>
      <c r="D2838" t="s">
        <v>26</v>
      </c>
      <c r="E2838" t="str">
        <f>"201111"</f>
        <v>201111</v>
      </c>
      <c r="F2838" t="s">
        <v>8</v>
      </c>
    </row>
    <row r="2839" hidden="1" spans="2:6">
      <c r="B2839" t="str">
        <f t="shared" si="130"/>
        <v>42070203</v>
      </c>
      <c r="C2839" t="s">
        <v>6</v>
      </c>
      <c r="D2839" t="s">
        <v>26</v>
      </c>
      <c r="E2839" t="str">
        <f>"201107"</f>
        <v>201107</v>
      </c>
      <c r="F2839" t="s">
        <v>8</v>
      </c>
    </row>
    <row r="2840" hidden="1" spans="2:6">
      <c r="B2840" t="str">
        <f t="shared" si="130"/>
        <v>42070203</v>
      </c>
      <c r="C2840" t="s">
        <v>6</v>
      </c>
      <c r="D2840" t="s">
        <v>26</v>
      </c>
      <c r="E2840" t="str">
        <f>"201110"</f>
        <v>201110</v>
      </c>
      <c r="F2840" t="s">
        <v>8</v>
      </c>
    </row>
    <row r="2841" hidden="1" spans="2:6">
      <c r="B2841" t="str">
        <f t="shared" si="130"/>
        <v>42070203</v>
      </c>
      <c r="C2841" t="s">
        <v>6</v>
      </c>
      <c r="D2841" t="s">
        <v>26</v>
      </c>
      <c r="E2841" t="str">
        <f>"201105"</f>
        <v>201105</v>
      </c>
      <c r="F2841" t="s">
        <v>8</v>
      </c>
    </row>
    <row r="2842" hidden="1" spans="2:6">
      <c r="B2842" t="str">
        <f t="shared" si="130"/>
        <v>42070203</v>
      </c>
      <c r="C2842" t="s">
        <v>6</v>
      </c>
      <c r="D2842" t="s">
        <v>26</v>
      </c>
      <c r="E2842" t="str">
        <f t="shared" ref="E2842:E2848" si="132">"201001"</f>
        <v>201001</v>
      </c>
      <c r="F2842" t="s">
        <v>8</v>
      </c>
    </row>
    <row r="2843" hidden="1" spans="2:6">
      <c r="B2843" t="str">
        <f t="shared" si="130"/>
        <v>42070203</v>
      </c>
      <c r="C2843" t="s">
        <v>6</v>
      </c>
      <c r="D2843" t="s">
        <v>26</v>
      </c>
      <c r="E2843" t="str">
        <f t="shared" si="132"/>
        <v>201001</v>
      </c>
      <c r="F2843" t="s">
        <v>8</v>
      </c>
    </row>
    <row r="2844" hidden="1" spans="2:6">
      <c r="B2844" t="str">
        <f t="shared" si="130"/>
        <v>42070203</v>
      </c>
      <c r="C2844" t="s">
        <v>6</v>
      </c>
      <c r="D2844" t="s">
        <v>26</v>
      </c>
      <c r="E2844" t="str">
        <f t="shared" si="132"/>
        <v>201001</v>
      </c>
      <c r="F2844" t="s">
        <v>8</v>
      </c>
    </row>
    <row r="2845" hidden="1" spans="2:6">
      <c r="B2845" t="str">
        <f t="shared" si="130"/>
        <v>42070203</v>
      </c>
      <c r="C2845" t="s">
        <v>6</v>
      </c>
      <c r="D2845" t="s">
        <v>26</v>
      </c>
      <c r="E2845" t="str">
        <f t="shared" si="132"/>
        <v>201001</v>
      </c>
      <c r="F2845" t="s">
        <v>8</v>
      </c>
    </row>
    <row r="2846" hidden="1" spans="2:6">
      <c r="B2846" t="str">
        <f t="shared" si="130"/>
        <v>42070203</v>
      </c>
      <c r="C2846" t="s">
        <v>6</v>
      </c>
      <c r="D2846" t="s">
        <v>26</v>
      </c>
      <c r="E2846" t="str">
        <f t="shared" si="132"/>
        <v>201001</v>
      </c>
      <c r="F2846" t="s">
        <v>8</v>
      </c>
    </row>
    <row r="2847" hidden="1" spans="2:6">
      <c r="B2847" t="str">
        <f t="shared" si="130"/>
        <v>42070203</v>
      </c>
      <c r="C2847" t="s">
        <v>6</v>
      </c>
      <c r="D2847" t="s">
        <v>26</v>
      </c>
      <c r="E2847" t="str">
        <f t="shared" si="132"/>
        <v>201001</v>
      </c>
      <c r="F2847" t="s">
        <v>8</v>
      </c>
    </row>
    <row r="2848" hidden="1" spans="2:6">
      <c r="B2848" t="str">
        <f t="shared" si="130"/>
        <v>42070203</v>
      </c>
      <c r="C2848" t="s">
        <v>6</v>
      </c>
      <c r="D2848" t="s">
        <v>26</v>
      </c>
      <c r="E2848" t="str">
        <f t="shared" si="132"/>
        <v>201001</v>
      </c>
      <c r="F2848" t="s">
        <v>8</v>
      </c>
    </row>
    <row r="2849" hidden="1" spans="2:6">
      <c r="B2849" t="str">
        <f t="shared" si="130"/>
        <v>42070203</v>
      </c>
      <c r="C2849" t="s">
        <v>6</v>
      </c>
      <c r="D2849" t="s">
        <v>26</v>
      </c>
      <c r="E2849" t="str">
        <f>"202305"</f>
        <v>202305</v>
      </c>
      <c r="F2849" t="s">
        <v>8</v>
      </c>
    </row>
    <row r="2850" hidden="1" spans="2:6">
      <c r="B2850" t="str">
        <f t="shared" si="130"/>
        <v>42070203</v>
      </c>
      <c r="C2850" t="s">
        <v>6</v>
      </c>
      <c r="D2850" t="s">
        <v>26</v>
      </c>
      <c r="E2850" t="str">
        <f>"202306"</f>
        <v>202306</v>
      </c>
      <c r="F2850" t="s">
        <v>8</v>
      </c>
    </row>
    <row r="2851" hidden="1" spans="2:6">
      <c r="B2851" t="str">
        <f t="shared" si="130"/>
        <v>42070203</v>
      </c>
      <c r="C2851" t="s">
        <v>6</v>
      </c>
      <c r="D2851" t="s">
        <v>26</v>
      </c>
      <c r="E2851" t="str">
        <f>"202209"</f>
        <v>202209</v>
      </c>
      <c r="F2851" t="s">
        <v>8</v>
      </c>
    </row>
    <row r="2852" hidden="1" spans="2:6">
      <c r="B2852" t="str">
        <f t="shared" si="130"/>
        <v>42070203</v>
      </c>
      <c r="C2852" t="s">
        <v>6</v>
      </c>
      <c r="D2852" t="s">
        <v>26</v>
      </c>
      <c r="E2852" t="str">
        <f>"202207"</f>
        <v>202207</v>
      </c>
      <c r="F2852" t="s">
        <v>8</v>
      </c>
    </row>
    <row r="2853" hidden="1" spans="2:6">
      <c r="B2853" t="str">
        <f t="shared" si="130"/>
        <v>42070203</v>
      </c>
      <c r="C2853" t="s">
        <v>6</v>
      </c>
      <c r="D2853" t="s">
        <v>26</v>
      </c>
      <c r="E2853" t="str">
        <f>"202305"</f>
        <v>202305</v>
      </c>
      <c r="F2853" t="s">
        <v>8</v>
      </c>
    </row>
    <row r="2854" hidden="1" spans="2:6">
      <c r="B2854" t="str">
        <f t="shared" si="130"/>
        <v>42070203</v>
      </c>
      <c r="C2854" t="s">
        <v>6</v>
      </c>
      <c r="D2854" t="s">
        <v>26</v>
      </c>
      <c r="E2854" t="str">
        <f>"202207"</f>
        <v>202207</v>
      </c>
      <c r="F2854" t="s">
        <v>8</v>
      </c>
    </row>
    <row r="2855" hidden="1" spans="2:6">
      <c r="B2855" t="str">
        <f t="shared" si="130"/>
        <v>42070203</v>
      </c>
      <c r="C2855" t="s">
        <v>6</v>
      </c>
      <c r="D2855" t="s">
        <v>26</v>
      </c>
      <c r="E2855" t="str">
        <f>"202108"</f>
        <v>202108</v>
      </c>
      <c r="F2855" t="s">
        <v>8</v>
      </c>
    </row>
    <row r="2856" hidden="1" spans="2:6">
      <c r="B2856" t="str">
        <f t="shared" si="130"/>
        <v>42070203</v>
      </c>
      <c r="C2856" t="s">
        <v>6</v>
      </c>
      <c r="D2856" t="s">
        <v>26</v>
      </c>
      <c r="E2856" t="str">
        <f>"202108"</f>
        <v>202108</v>
      </c>
      <c r="F2856" t="s">
        <v>8</v>
      </c>
    </row>
    <row r="2857" hidden="1" spans="2:6">
      <c r="B2857" t="str">
        <f t="shared" si="130"/>
        <v>42070203</v>
      </c>
      <c r="C2857" t="s">
        <v>6</v>
      </c>
      <c r="D2857" t="s">
        <v>26</v>
      </c>
      <c r="E2857" t="str">
        <f>"202104"</f>
        <v>202104</v>
      </c>
      <c r="F2857" t="s">
        <v>8</v>
      </c>
    </row>
    <row r="2858" hidden="1" spans="2:6">
      <c r="B2858" t="str">
        <f t="shared" si="130"/>
        <v>42070203</v>
      </c>
      <c r="C2858" t="s">
        <v>6</v>
      </c>
      <c r="D2858" t="s">
        <v>26</v>
      </c>
      <c r="E2858" t="str">
        <f>"202109"</f>
        <v>202109</v>
      </c>
      <c r="F2858" t="s">
        <v>8</v>
      </c>
    </row>
    <row r="2859" hidden="1" spans="2:6">
      <c r="B2859" t="str">
        <f t="shared" si="130"/>
        <v>42070203</v>
      </c>
      <c r="C2859" t="s">
        <v>6</v>
      </c>
      <c r="D2859" t="s">
        <v>26</v>
      </c>
      <c r="E2859" t="str">
        <f>"202102"</f>
        <v>202102</v>
      </c>
      <c r="F2859" t="s">
        <v>8</v>
      </c>
    </row>
    <row r="2860" hidden="1" spans="2:6">
      <c r="B2860" t="str">
        <f t="shared" si="130"/>
        <v>42070203</v>
      </c>
      <c r="C2860" t="s">
        <v>6</v>
      </c>
      <c r="D2860" t="s">
        <v>26</v>
      </c>
      <c r="E2860" t="str">
        <f>"201801"</f>
        <v>201801</v>
      </c>
      <c r="F2860" t="s">
        <v>8</v>
      </c>
    </row>
    <row r="2861" hidden="1" spans="2:6">
      <c r="B2861" t="str">
        <f t="shared" si="130"/>
        <v>42070203</v>
      </c>
      <c r="C2861" t="s">
        <v>6</v>
      </c>
      <c r="D2861" t="s">
        <v>26</v>
      </c>
      <c r="E2861" t="str">
        <f>"201609"</f>
        <v>201609</v>
      </c>
      <c r="F2861" t="s">
        <v>8</v>
      </c>
    </row>
    <row r="2862" hidden="1" spans="2:6">
      <c r="B2862" t="str">
        <f t="shared" si="130"/>
        <v>42070203</v>
      </c>
      <c r="C2862" t="s">
        <v>6</v>
      </c>
      <c r="D2862" t="s">
        <v>26</v>
      </c>
      <c r="E2862" t="str">
        <f>"201609"</f>
        <v>201609</v>
      </c>
      <c r="F2862" t="s">
        <v>8</v>
      </c>
    </row>
    <row r="2863" hidden="1" spans="2:6">
      <c r="B2863" t="str">
        <f t="shared" si="130"/>
        <v>42070203</v>
      </c>
      <c r="C2863" t="s">
        <v>6</v>
      </c>
      <c r="D2863" t="s">
        <v>26</v>
      </c>
      <c r="E2863" t="str">
        <f>"201608"</f>
        <v>201608</v>
      </c>
      <c r="F2863" t="s">
        <v>8</v>
      </c>
    </row>
    <row r="2864" hidden="1" spans="2:6">
      <c r="B2864" t="str">
        <f t="shared" si="130"/>
        <v>42070203</v>
      </c>
      <c r="C2864" t="s">
        <v>6</v>
      </c>
      <c r="D2864" t="s">
        <v>26</v>
      </c>
      <c r="E2864" t="str">
        <f>"201508"</f>
        <v>201508</v>
      </c>
      <c r="F2864" t="s">
        <v>8</v>
      </c>
    </row>
    <row r="2865" hidden="1" spans="2:6">
      <c r="B2865" t="str">
        <f t="shared" si="130"/>
        <v>42070203</v>
      </c>
      <c r="C2865" t="s">
        <v>6</v>
      </c>
      <c r="D2865" t="s">
        <v>26</v>
      </c>
      <c r="E2865" t="str">
        <f>"201508"</f>
        <v>201508</v>
      </c>
      <c r="F2865" t="s">
        <v>8</v>
      </c>
    </row>
    <row r="2866" hidden="1" spans="2:6">
      <c r="B2866" t="str">
        <f t="shared" si="130"/>
        <v>42070203</v>
      </c>
      <c r="C2866" t="s">
        <v>6</v>
      </c>
      <c r="D2866" t="s">
        <v>28</v>
      </c>
      <c r="E2866" t="str">
        <f>"201207"</f>
        <v>201207</v>
      </c>
      <c r="F2866" t="s">
        <v>8</v>
      </c>
    </row>
    <row r="2867" hidden="1" spans="2:6">
      <c r="B2867" t="str">
        <f t="shared" si="130"/>
        <v>42070203</v>
      </c>
      <c r="C2867" t="s">
        <v>6</v>
      </c>
      <c r="D2867" t="s">
        <v>28</v>
      </c>
      <c r="E2867" t="str">
        <f>"201209"</f>
        <v>201209</v>
      </c>
      <c r="F2867" t="s">
        <v>8</v>
      </c>
    </row>
    <row r="2868" hidden="1" spans="2:6">
      <c r="B2868" t="str">
        <f t="shared" si="130"/>
        <v>42070203</v>
      </c>
      <c r="C2868" t="s">
        <v>6</v>
      </c>
      <c r="D2868" t="s">
        <v>28</v>
      </c>
      <c r="E2868" t="str">
        <f>"201307"</f>
        <v>201307</v>
      </c>
      <c r="F2868" t="s">
        <v>8</v>
      </c>
    </row>
    <row r="2869" hidden="1" spans="2:6">
      <c r="B2869" t="str">
        <f t="shared" si="130"/>
        <v>42070203</v>
      </c>
      <c r="C2869" t="s">
        <v>6</v>
      </c>
      <c r="D2869" t="s">
        <v>28</v>
      </c>
      <c r="E2869" t="str">
        <f>"201311"</f>
        <v>201311</v>
      </c>
      <c r="F2869" t="s">
        <v>8</v>
      </c>
    </row>
    <row r="2870" hidden="1" spans="2:6">
      <c r="B2870" t="str">
        <f t="shared" si="130"/>
        <v>42070203</v>
      </c>
      <c r="C2870" t="s">
        <v>6</v>
      </c>
      <c r="D2870" t="s">
        <v>28</v>
      </c>
      <c r="E2870" t="str">
        <f>"201308"</f>
        <v>201308</v>
      </c>
      <c r="F2870" t="s">
        <v>8</v>
      </c>
    </row>
    <row r="2871" hidden="1" spans="2:6">
      <c r="B2871" t="str">
        <f t="shared" si="130"/>
        <v>42070203</v>
      </c>
      <c r="C2871" t="s">
        <v>6</v>
      </c>
      <c r="D2871" t="s">
        <v>28</v>
      </c>
      <c r="E2871" t="str">
        <f>"201009"</f>
        <v>201009</v>
      </c>
      <c r="F2871" t="s">
        <v>8</v>
      </c>
    </row>
    <row r="2872" hidden="1" spans="2:6">
      <c r="B2872" t="str">
        <f t="shared" si="130"/>
        <v>42070203</v>
      </c>
      <c r="C2872" t="s">
        <v>6</v>
      </c>
      <c r="D2872" t="s">
        <v>28</v>
      </c>
      <c r="E2872" t="str">
        <f>"201007"</f>
        <v>201007</v>
      </c>
      <c r="F2872" t="s">
        <v>8</v>
      </c>
    </row>
    <row r="2873" hidden="1" spans="2:6">
      <c r="B2873" t="str">
        <f t="shared" si="130"/>
        <v>42070203</v>
      </c>
      <c r="C2873" t="s">
        <v>6</v>
      </c>
      <c r="D2873" t="s">
        <v>28</v>
      </c>
      <c r="E2873" t="str">
        <f>"201101"</f>
        <v>201101</v>
      </c>
      <c r="F2873" t="s">
        <v>8</v>
      </c>
    </row>
    <row r="2874" hidden="1" spans="2:6">
      <c r="B2874" t="str">
        <f t="shared" si="130"/>
        <v>42070203</v>
      </c>
      <c r="C2874" t="s">
        <v>6</v>
      </c>
      <c r="D2874" t="s">
        <v>28</v>
      </c>
      <c r="E2874" t="str">
        <f>"201011"</f>
        <v>201011</v>
      </c>
      <c r="F2874" t="s">
        <v>8</v>
      </c>
    </row>
    <row r="2875" hidden="1" spans="2:6">
      <c r="B2875" t="str">
        <f t="shared" si="130"/>
        <v>42070203</v>
      </c>
      <c r="C2875" t="s">
        <v>6</v>
      </c>
      <c r="D2875" t="s">
        <v>28</v>
      </c>
      <c r="E2875" t="str">
        <f>"201005"</f>
        <v>201005</v>
      </c>
      <c r="F2875" t="s">
        <v>8</v>
      </c>
    </row>
    <row r="2876" hidden="1" spans="2:6">
      <c r="B2876" t="str">
        <f t="shared" si="130"/>
        <v>42070203</v>
      </c>
      <c r="C2876" t="s">
        <v>6</v>
      </c>
      <c r="D2876" t="s">
        <v>28</v>
      </c>
      <c r="E2876" t="str">
        <f>"201201"</f>
        <v>201201</v>
      </c>
      <c r="F2876" t="s">
        <v>8</v>
      </c>
    </row>
    <row r="2877" hidden="1" spans="2:6">
      <c r="B2877" t="str">
        <f t="shared" si="130"/>
        <v>42070203</v>
      </c>
      <c r="C2877" t="s">
        <v>6</v>
      </c>
      <c r="D2877" t="s">
        <v>28</v>
      </c>
      <c r="E2877" t="str">
        <f>"201105"</f>
        <v>201105</v>
      </c>
      <c r="F2877" t="s">
        <v>8</v>
      </c>
    </row>
    <row r="2878" hidden="1" spans="2:6">
      <c r="B2878" t="str">
        <f t="shared" si="130"/>
        <v>42070203</v>
      </c>
      <c r="C2878" t="s">
        <v>6</v>
      </c>
      <c r="D2878" t="s">
        <v>28</v>
      </c>
      <c r="E2878" t="str">
        <f t="shared" ref="E2878:E2892" si="133">"201001"</f>
        <v>201001</v>
      </c>
      <c r="F2878" t="s">
        <v>8</v>
      </c>
    </row>
    <row r="2879" hidden="1" spans="2:6">
      <c r="B2879" t="str">
        <f t="shared" si="130"/>
        <v>42070203</v>
      </c>
      <c r="C2879" t="s">
        <v>6</v>
      </c>
      <c r="D2879" t="s">
        <v>28</v>
      </c>
      <c r="E2879" t="str">
        <f t="shared" si="133"/>
        <v>201001</v>
      </c>
      <c r="F2879" t="s">
        <v>8</v>
      </c>
    </row>
    <row r="2880" hidden="1" spans="2:6">
      <c r="B2880" t="str">
        <f t="shared" si="130"/>
        <v>42070203</v>
      </c>
      <c r="C2880" t="s">
        <v>6</v>
      </c>
      <c r="D2880" t="s">
        <v>28</v>
      </c>
      <c r="E2880" t="str">
        <f t="shared" si="133"/>
        <v>201001</v>
      </c>
      <c r="F2880" t="s">
        <v>8</v>
      </c>
    </row>
    <row r="2881" hidden="1" spans="2:6">
      <c r="B2881" t="str">
        <f t="shared" si="130"/>
        <v>42070203</v>
      </c>
      <c r="C2881" t="s">
        <v>6</v>
      </c>
      <c r="D2881" t="s">
        <v>28</v>
      </c>
      <c r="E2881" t="str">
        <f t="shared" si="133"/>
        <v>201001</v>
      </c>
      <c r="F2881" t="s">
        <v>8</v>
      </c>
    </row>
    <row r="2882" hidden="1" spans="2:6">
      <c r="B2882" t="str">
        <f t="shared" si="130"/>
        <v>42070203</v>
      </c>
      <c r="C2882" t="s">
        <v>6</v>
      </c>
      <c r="D2882" t="s">
        <v>28</v>
      </c>
      <c r="E2882" t="str">
        <f t="shared" si="133"/>
        <v>201001</v>
      </c>
      <c r="F2882" t="s">
        <v>8</v>
      </c>
    </row>
    <row r="2883" hidden="1" spans="2:6">
      <c r="B2883" t="str">
        <f t="shared" ref="B2883:B2946" si="134">"42070203"</f>
        <v>42070203</v>
      </c>
      <c r="C2883" t="s">
        <v>6</v>
      </c>
      <c r="D2883" t="s">
        <v>28</v>
      </c>
      <c r="E2883" t="str">
        <f t="shared" si="133"/>
        <v>201001</v>
      </c>
      <c r="F2883" t="s">
        <v>8</v>
      </c>
    </row>
    <row r="2884" hidden="1" spans="2:6">
      <c r="B2884" t="str">
        <f t="shared" si="134"/>
        <v>42070203</v>
      </c>
      <c r="C2884" t="s">
        <v>6</v>
      </c>
      <c r="D2884" t="s">
        <v>28</v>
      </c>
      <c r="E2884" t="str">
        <f t="shared" si="133"/>
        <v>201001</v>
      </c>
      <c r="F2884" t="s">
        <v>8</v>
      </c>
    </row>
    <row r="2885" hidden="1" spans="2:6">
      <c r="B2885" t="str">
        <f t="shared" si="134"/>
        <v>42070203</v>
      </c>
      <c r="C2885" t="s">
        <v>6</v>
      </c>
      <c r="D2885" t="s">
        <v>28</v>
      </c>
      <c r="E2885" t="str">
        <f t="shared" si="133"/>
        <v>201001</v>
      </c>
      <c r="F2885" t="s">
        <v>8</v>
      </c>
    </row>
    <row r="2886" hidden="1" spans="2:6">
      <c r="B2886" t="str">
        <f t="shared" si="134"/>
        <v>42070203</v>
      </c>
      <c r="C2886" t="s">
        <v>6</v>
      </c>
      <c r="D2886" t="s">
        <v>28</v>
      </c>
      <c r="E2886" t="str">
        <f t="shared" si="133"/>
        <v>201001</v>
      </c>
      <c r="F2886" t="s">
        <v>8</v>
      </c>
    </row>
    <row r="2887" hidden="1" spans="2:6">
      <c r="B2887" t="str">
        <f t="shared" si="134"/>
        <v>42070203</v>
      </c>
      <c r="C2887" t="s">
        <v>6</v>
      </c>
      <c r="D2887" t="s">
        <v>28</v>
      </c>
      <c r="E2887" t="str">
        <f t="shared" si="133"/>
        <v>201001</v>
      </c>
      <c r="F2887" t="s">
        <v>8</v>
      </c>
    </row>
    <row r="2888" hidden="1" spans="2:6">
      <c r="B2888" t="str">
        <f t="shared" si="134"/>
        <v>42070203</v>
      </c>
      <c r="C2888" t="s">
        <v>6</v>
      </c>
      <c r="D2888" t="s">
        <v>28</v>
      </c>
      <c r="E2888" t="str">
        <f t="shared" si="133"/>
        <v>201001</v>
      </c>
      <c r="F2888" t="s">
        <v>8</v>
      </c>
    </row>
    <row r="2889" hidden="1" spans="2:6">
      <c r="B2889" t="str">
        <f t="shared" si="134"/>
        <v>42070203</v>
      </c>
      <c r="C2889" t="s">
        <v>6</v>
      </c>
      <c r="D2889" t="s">
        <v>28</v>
      </c>
      <c r="E2889" t="str">
        <f t="shared" si="133"/>
        <v>201001</v>
      </c>
      <c r="F2889" t="s">
        <v>8</v>
      </c>
    </row>
    <row r="2890" hidden="1" spans="2:6">
      <c r="B2890" t="str">
        <f t="shared" si="134"/>
        <v>42070203</v>
      </c>
      <c r="C2890" t="s">
        <v>6</v>
      </c>
      <c r="D2890" t="s">
        <v>28</v>
      </c>
      <c r="E2890" t="str">
        <f t="shared" si="133"/>
        <v>201001</v>
      </c>
      <c r="F2890" t="s">
        <v>8</v>
      </c>
    </row>
    <row r="2891" hidden="1" spans="2:6">
      <c r="B2891" t="str">
        <f t="shared" si="134"/>
        <v>42070203</v>
      </c>
      <c r="C2891" t="s">
        <v>6</v>
      </c>
      <c r="D2891" t="s">
        <v>28</v>
      </c>
      <c r="E2891" t="str">
        <f t="shared" si="133"/>
        <v>201001</v>
      </c>
      <c r="F2891" t="s">
        <v>8</v>
      </c>
    </row>
    <row r="2892" hidden="1" spans="2:6">
      <c r="B2892" t="str">
        <f t="shared" si="134"/>
        <v>42070203</v>
      </c>
      <c r="C2892" t="s">
        <v>6</v>
      </c>
      <c r="D2892" t="s">
        <v>28</v>
      </c>
      <c r="E2892" t="str">
        <f t="shared" si="133"/>
        <v>201001</v>
      </c>
      <c r="F2892" t="s">
        <v>8</v>
      </c>
    </row>
    <row r="2893" hidden="1" spans="2:6">
      <c r="B2893" t="str">
        <f t="shared" si="134"/>
        <v>42070203</v>
      </c>
      <c r="C2893" t="s">
        <v>6</v>
      </c>
      <c r="D2893" t="s">
        <v>28</v>
      </c>
      <c r="E2893" t="str">
        <f>"202212"</f>
        <v>202212</v>
      </c>
      <c r="F2893" t="s">
        <v>8</v>
      </c>
    </row>
    <row r="2894" hidden="1" spans="2:6">
      <c r="B2894" t="str">
        <f t="shared" si="134"/>
        <v>42070203</v>
      </c>
      <c r="C2894" t="s">
        <v>6</v>
      </c>
      <c r="D2894" t="s">
        <v>28</v>
      </c>
      <c r="E2894" t="str">
        <f>"202304"</f>
        <v>202304</v>
      </c>
      <c r="F2894" t="s">
        <v>8</v>
      </c>
    </row>
    <row r="2895" hidden="1" spans="2:6">
      <c r="B2895" t="str">
        <f t="shared" si="134"/>
        <v>42070203</v>
      </c>
      <c r="C2895" t="s">
        <v>6</v>
      </c>
      <c r="D2895" t="s">
        <v>28</v>
      </c>
      <c r="E2895" t="str">
        <f>"202201"</f>
        <v>202201</v>
      </c>
      <c r="F2895" t="s">
        <v>8</v>
      </c>
    </row>
    <row r="2896" hidden="1" spans="2:6">
      <c r="B2896" t="str">
        <f t="shared" si="134"/>
        <v>42070203</v>
      </c>
      <c r="C2896" t="s">
        <v>6</v>
      </c>
      <c r="D2896" t="s">
        <v>28</v>
      </c>
      <c r="E2896" t="str">
        <f>"202210"</f>
        <v>202210</v>
      </c>
      <c r="F2896" t="s">
        <v>8</v>
      </c>
    </row>
    <row r="2897" hidden="1" spans="2:6">
      <c r="B2897" t="str">
        <f t="shared" si="134"/>
        <v>42070203</v>
      </c>
      <c r="C2897" t="s">
        <v>6</v>
      </c>
      <c r="D2897" t="s">
        <v>28</v>
      </c>
      <c r="E2897" t="str">
        <f>"202107"</f>
        <v>202107</v>
      </c>
      <c r="F2897" t="s">
        <v>8</v>
      </c>
    </row>
    <row r="2898" hidden="1" spans="2:6">
      <c r="B2898" t="str">
        <f t="shared" si="134"/>
        <v>42070203</v>
      </c>
      <c r="C2898" t="s">
        <v>6</v>
      </c>
      <c r="D2898" t="s">
        <v>28</v>
      </c>
      <c r="E2898" t="str">
        <f>"202205"</f>
        <v>202205</v>
      </c>
      <c r="F2898" t="s">
        <v>8</v>
      </c>
    </row>
    <row r="2899" hidden="1" spans="2:6">
      <c r="B2899" t="str">
        <f t="shared" si="134"/>
        <v>42070203</v>
      </c>
      <c r="C2899" t="s">
        <v>6</v>
      </c>
      <c r="D2899" t="s">
        <v>28</v>
      </c>
      <c r="E2899" t="str">
        <f>"202204"</f>
        <v>202204</v>
      </c>
      <c r="F2899" t="s">
        <v>8</v>
      </c>
    </row>
    <row r="2900" hidden="1" spans="2:6">
      <c r="B2900" t="str">
        <f t="shared" si="134"/>
        <v>42070203</v>
      </c>
      <c r="C2900" t="s">
        <v>6</v>
      </c>
      <c r="D2900" t="s">
        <v>28</v>
      </c>
      <c r="E2900" t="str">
        <f>"202207"</f>
        <v>202207</v>
      </c>
      <c r="F2900" t="s">
        <v>8</v>
      </c>
    </row>
    <row r="2901" hidden="1" spans="2:6">
      <c r="B2901" t="str">
        <f t="shared" si="134"/>
        <v>42070203</v>
      </c>
      <c r="C2901" t="s">
        <v>6</v>
      </c>
      <c r="D2901" t="s">
        <v>28</v>
      </c>
      <c r="E2901" t="str">
        <f>"202106"</f>
        <v>202106</v>
      </c>
      <c r="F2901" t="s">
        <v>8</v>
      </c>
    </row>
    <row r="2902" hidden="1" spans="2:6">
      <c r="B2902" t="str">
        <f t="shared" si="134"/>
        <v>42070203</v>
      </c>
      <c r="C2902" t="s">
        <v>6</v>
      </c>
      <c r="D2902" t="s">
        <v>28</v>
      </c>
      <c r="E2902" t="str">
        <f>"202203"</f>
        <v>202203</v>
      </c>
      <c r="F2902" t="s">
        <v>8</v>
      </c>
    </row>
    <row r="2903" hidden="1" spans="2:6">
      <c r="B2903" t="str">
        <f t="shared" si="134"/>
        <v>42070203</v>
      </c>
      <c r="C2903" t="s">
        <v>6</v>
      </c>
      <c r="D2903" t="s">
        <v>28</v>
      </c>
      <c r="E2903" t="str">
        <f>"202105"</f>
        <v>202105</v>
      </c>
      <c r="F2903" t="s">
        <v>8</v>
      </c>
    </row>
    <row r="2904" hidden="1" spans="2:6">
      <c r="B2904" t="str">
        <f t="shared" si="134"/>
        <v>42070203</v>
      </c>
      <c r="C2904" t="s">
        <v>6</v>
      </c>
      <c r="D2904" t="s">
        <v>28</v>
      </c>
      <c r="E2904" t="str">
        <f>"201904"</f>
        <v>201904</v>
      </c>
      <c r="F2904" t="s">
        <v>8</v>
      </c>
    </row>
    <row r="2905" hidden="1" spans="2:6">
      <c r="B2905" t="str">
        <f t="shared" si="134"/>
        <v>42070203</v>
      </c>
      <c r="C2905" t="s">
        <v>6</v>
      </c>
      <c r="D2905" t="s">
        <v>28</v>
      </c>
      <c r="E2905" t="str">
        <f>"202009"</f>
        <v>202009</v>
      </c>
      <c r="F2905" t="s">
        <v>8</v>
      </c>
    </row>
    <row r="2906" hidden="1" spans="2:6">
      <c r="B2906" t="str">
        <f t="shared" si="134"/>
        <v>42070203</v>
      </c>
      <c r="C2906" t="s">
        <v>6</v>
      </c>
      <c r="D2906" t="s">
        <v>28</v>
      </c>
      <c r="E2906" t="str">
        <f>"202101"</f>
        <v>202101</v>
      </c>
      <c r="F2906" t="s">
        <v>8</v>
      </c>
    </row>
    <row r="2907" hidden="1" spans="2:6">
      <c r="B2907" t="str">
        <f t="shared" si="134"/>
        <v>42070203</v>
      </c>
      <c r="C2907" t="s">
        <v>6</v>
      </c>
      <c r="D2907" t="s">
        <v>28</v>
      </c>
      <c r="E2907" t="str">
        <f>"201806"</f>
        <v>201806</v>
      </c>
      <c r="F2907" t="s">
        <v>8</v>
      </c>
    </row>
    <row r="2908" hidden="1" spans="2:6">
      <c r="B2908" t="str">
        <f t="shared" si="134"/>
        <v>42070203</v>
      </c>
      <c r="C2908" t="s">
        <v>6</v>
      </c>
      <c r="D2908" t="s">
        <v>28</v>
      </c>
      <c r="E2908" t="str">
        <f>"201806"</f>
        <v>201806</v>
      </c>
      <c r="F2908" t="s">
        <v>8</v>
      </c>
    </row>
    <row r="2909" hidden="1" spans="2:6">
      <c r="B2909" t="str">
        <f t="shared" si="134"/>
        <v>42070203</v>
      </c>
      <c r="C2909" t="s">
        <v>6</v>
      </c>
      <c r="D2909" t="s">
        <v>28</v>
      </c>
      <c r="E2909" t="str">
        <f>"201707"</f>
        <v>201707</v>
      </c>
      <c r="F2909" t="s">
        <v>8</v>
      </c>
    </row>
    <row r="2910" hidden="1" spans="2:6">
      <c r="B2910" t="str">
        <f t="shared" si="134"/>
        <v>42070203</v>
      </c>
      <c r="C2910" t="s">
        <v>6</v>
      </c>
      <c r="D2910" t="s">
        <v>28</v>
      </c>
      <c r="E2910" t="str">
        <f>"201707"</f>
        <v>201707</v>
      </c>
      <c r="F2910" t="s">
        <v>8</v>
      </c>
    </row>
    <row r="2911" hidden="1" spans="2:6">
      <c r="B2911" t="str">
        <f t="shared" si="134"/>
        <v>42070203</v>
      </c>
      <c r="C2911" t="s">
        <v>6</v>
      </c>
      <c r="D2911" t="s">
        <v>28</v>
      </c>
      <c r="E2911" t="str">
        <f>"201602"</f>
        <v>201602</v>
      </c>
      <c r="F2911" t="s">
        <v>8</v>
      </c>
    </row>
    <row r="2912" hidden="1" spans="2:6">
      <c r="B2912" t="str">
        <f t="shared" si="134"/>
        <v>42070203</v>
      </c>
      <c r="C2912" t="s">
        <v>6</v>
      </c>
      <c r="D2912" t="s">
        <v>28</v>
      </c>
      <c r="E2912" t="str">
        <f>"201512"</f>
        <v>201512</v>
      </c>
      <c r="F2912" t="s">
        <v>8</v>
      </c>
    </row>
    <row r="2913" hidden="1" spans="2:6">
      <c r="B2913" t="str">
        <f t="shared" si="134"/>
        <v>42070203</v>
      </c>
      <c r="C2913" t="s">
        <v>6</v>
      </c>
      <c r="D2913" t="s">
        <v>28</v>
      </c>
      <c r="E2913" t="str">
        <f>"201409"</f>
        <v>201409</v>
      </c>
      <c r="F2913" t="s">
        <v>8</v>
      </c>
    </row>
    <row r="2914" hidden="1" spans="2:6">
      <c r="B2914" t="str">
        <f t="shared" si="134"/>
        <v>42070203</v>
      </c>
      <c r="C2914" t="s">
        <v>6</v>
      </c>
      <c r="D2914" t="s">
        <v>28</v>
      </c>
      <c r="E2914" t="str">
        <f>"201403"</f>
        <v>201403</v>
      </c>
      <c r="F2914" t="s">
        <v>8</v>
      </c>
    </row>
    <row r="2915" hidden="1" spans="2:6">
      <c r="B2915" t="str">
        <f t="shared" si="134"/>
        <v>42070203</v>
      </c>
      <c r="C2915" t="s">
        <v>6</v>
      </c>
      <c r="D2915" t="s">
        <v>28</v>
      </c>
      <c r="E2915" t="str">
        <f>"201410"</f>
        <v>201410</v>
      </c>
      <c r="F2915" t="s">
        <v>8</v>
      </c>
    </row>
    <row r="2916" hidden="1" spans="2:6">
      <c r="B2916" t="str">
        <f t="shared" si="134"/>
        <v>42070203</v>
      </c>
      <c r="C2916" t="s">
        <v>6</v>
      </c>
      <c r="D2916" t="s">
        <v>28</v>
      </c>
      <c r="E2916" t="str">
        <f>"201508"</f>
        <v>201508</v>
      </c>
      <c r="F2916" t="s">
        <v>8</v>
      </c>
    </row>
    <row r="2917" hidden="1" spans="2:6">
      <c r="B2917" t="str">
        <f t="shared" si="134"/>
        <v>42070203</v>
      </c>
      <c r="C2917" t="s">
        <v>6</v>
      </c>
      <c r="D2917" t="s">
        <v>28</v>
      </c>
      <c r="E2917" t="str">
        <f>"201001"</f>
        <v>201001</v>
      </c>
      <c r="F2917" t="s">
        <v>37</v>
      </c>
    </row>
    <row r="2918" hidden="1" spans="2:6">
      <c r="B2918" t="str">
        <f t="shared" si="134"/>
        <v>42070203</v>
      </c>
      <c r="C2918" t="s">
        <v>6</v>
      </c>
      <c r="D2918" t="s">
        <v>28</v>
      </c>
      <c r="E2918" t="str">
        <f>"201001"</f>
        <v>201001</v>
      </c>
      <c r="F2918" t="s">
        <v>27</v>
      </c>
    </row>
    <row r="2919" hidden="1" spans="2:6">
      <c r="B2919" t="str">
        <f t="shared" si="134"/>
        <v>42070203</v>
      </c>
      <c r="C2919" t="s">
        <v>6</v>
      </c>
      <c r="D2919" t="s">
        <v>29</v>
      </c>
      <c r="E2919" t="str">
        <f>"201301"</f>
        <v>201301</v>
      </c>
      <c r="F2919" t="s">
        <v>8</v>
      </c>
    </row>
    <row r="2920" hidden="1" spans="2:6">
      <c r="B2920" t="str">
        <f t="shared" si="134"/>
        <v>42070203</v>
      </c>
      <c r="C2920" t="s">
        <v>6</v>
      </c>
      <c r="D2920" t="s">
        <v>29</v>
      </c>
      <c r="E2920" t="str">
        <f>"201210"</f>
        <v>201210</v>
      </c>
      <c r="F2920" t="s">
        <v>8</v>
      </c>
    </row>
    <row r="2921" hidden="1" spans="2:6">
      <c r="B2921" t="str">
        <f t="shared" si="134"/>
        <v>42070203</v>
      </c>
      <c r="C2921" t="s">
        <v>6</v>
      </c>
      <c r="D2921" t="s">
        <v>29</v>
      </c>
      <c r="E2921" t="str">
        <f>"201308"</f>
        <v>201308</v>
      </c>
      <c r="F2921" t="s">
        <v>8</v>
      </c>
    </row>
    <row r="2922" hidden="1" spans="2:6">
      <c r="B2922" t="str">
        <f t="shared" si="134"/>
        <v>42070203</v>
      </c>
      <c r="C2922" t="s">
        <v>6</v>
      </c>
      <c r="D2922" t="s">
        <v>29</v>
      </c>
      <c r="E2922" t="str">
        <f>"201101"</f>
        <v>201101</v>
      </c>
      <c r="F2922" t="s">
        <v>8</v>
      </c>
    </row>
    <row r="2923" hidden="1" spans="2:6">
      <c r="B2923" t="str">
        <f t="shared" si="134"/>
        <v>42070203</v>
      </c>
      <c r="C2923" t="s">
        <v>6</v>
      </c>
      <c r="D2923" t="s">
        <v>29</v>
      </c>
      <c r="E2923" t="str">
        <f>"201012"</f>
        <v>201012</v>
      </c>
      <c r="F2923" t="s">
        <v>8</v>
      </c>
    </row>
    <row r="2924" hidden="1" spans="2:6">
      <c r="B2924" t="str">
        <f t="shared" si="134"/>
        <v>42070203</v>
      </c>
      <c r="C2924" t="s">
        <v>6</v>
      </c>
      <c r="D2924" t="s">
        <v>29</v>
      </c>
      <c r="E2924" t="str">
        <f>"201011"</f>
        <v>201011</v>
      </c>
      <c r="F2924" t="s">
        <v>8</v>
      </c>
    </row>
    <row r="2925" hidden="1" spans="2:6">
      <c r="B2925" t="str">
        <f t="shared" si="134"/>
        <v>42070203</v>
      </c>
      <c r="C2925" t="s">
        <v>6</v>
      </c>
      <c r="D2925" t="s">
        <v>29</v>
      </c>
      <c r="E2925" t="str">
        <f>"201012"</f>
        <v>201012</v>
      </c>
      <c r="F2925" t="s">
        <v>8</v>
      </c>
    </row>
    <row r="2926" hidden="1" spans="2:6">
      <c r="B2926" t="str">
        <f t="shared" si="134"/>
        <v>42070203</v>
      </c>
      <c r="C2926" t="s">
        <v>6</v>
      </c>
      <c r="D2926" t="s">
        <v>29</v>
      </c>
      <c r="E2926" t="str">
        <f>"201103"</f>
        <v>201103</v>
      </c>
      <c r="F2926" t="s">
        <v>8</v>
      </c>
    </row>
    <row r="2927" hidden="1" spans="2:6">
      <c r="B2927" t="str">
        <f t="shared" si="134"/>
        <v>42070203</v>
      </c>
      <c r="C2927" t="s">
        <v>6</v>
      </c>
      <c r="D2927" t="s">
        <v>29</v>
      </c>
      <c r="E2927" t="str">
        <f t="shared" ref="E2927:E2938" si="135">"201001"</f>
        <v>201001</v>
      </c>
      <c r="F2927" t="s">
        <v>8</v>
      </c>
    </row>
    <row r="2928" hidden="1" spans="2:6">
      <c r="B2928" t="str">
        <f t="shared" si="134"/>
        <v>42070203</v>
      </c>
      <c r="C2928" t="s">
        <v>6</v>
      </c>
      <c r="D2928" t="s">
        <v>29</v>
      </c>
      <c r="E2928" t="str">
        <f t="shared" si="135"/>
        <v>201001</v>
      </c>
      <c r="F2928" t="s">
        <v>8</v>
      </c>
    </row>
    <row r="2929" hidden="1" spans="2:6">
      <c r="B2929" t="str">
        <f t="shared" si="134"/>
        <v>42070203</v>
      </c>
      <c r="C2929" t="s">
        <v>6</v>
      </c>
      <c r="D2929" t="s">
        <v>29</v>
      </c>
      <c r="E2929" t="str">
        <f t="shared" si="135"/>
        <v>201001</v>
      </c>
      <c r="F2929" t="s">
        <v>8</v>
      </c>
    </row>
    <row r="2930" hidden="1" spans="2:6">
      <c r="B2930" t="str">
        <f t="shared" si="134"/>
        <v>42070203</v>
      </c>
      <c r="C2930" t="s">
        <v>6</v>
      </c>
      <c r="D2930" t="s">
        <v>29</v>
      </c>
      <c r="E2930" t="str">
        <f t="shared" si="135"/>
        <v>201001</v>
      </c>
      <c r="F2930" t="s">
        <v>8</v>
      </c>
    </row>
    <row r="2931" hidden="1" spans="2:6">
      <c r="B2931" t="str">
        <f t="shared" si="134"/>
        <v>42070203</v>
      </c>
      <c r="C2931" t="s">
        <v>6</v>
      </c>
      <c r="D2931" t="s">
        <v>29</v>
      </c>
      <c r="E2931" t="str">
        <f t="shared" si="135"/>
        <v>201001</v>
      </c>
      <c r="F2931" t="s">
        <v>8</v>
      </c>
    </row>
    <row r="2932" hidden="1" spans="2:6">
      <c r="B2932" t="str">
        <f t="shared" si="134"/>
        <v>42070203</v>
      </c>
      <c r="C2932" t="s">
        <v>6</v>
      </c>
      <c r="D2932" t="s">
        <v>29</v>
      </c>
      <c r="E2932" t="str">
        <f t="shared" si="135"/>
        <v>201001</v>
      </c>
      <c r="F2932" t="s">
        <v>8</v>
      </c>
    </row>
    <row r="2933" hidden="1" spans="2:6">
      <c r="B2933" t="str">
        <f t="shared" si="134"/>
        <v>42070203</v>
      </c>
      <c r="C2933" t="s">
        <v>6</v>
      </c>
      <c r="D2933" t="s">
        <v>29</v>
      </c>
      <c r="E2933" t="str">
        <f t="shared" si="135"/>
        <v>201001</v>
      </c>
      <c r="F2933" t="s">
        <v>8</v>
      </c>
    </row>
    <row r="2934" hidden="1" spans="2:6">
      <c r="B2934" t="str">
        <f t="shared" si="134"/>
        <v>42070203</v>
      </c>
      <c r="C2934" t="s">
        <v>6</v>
      </c>
      <c r="D2934" t="s">
        <v>29</v>
      </c>
      <c r="E2934" t="str">
        <f t="shared" si="135"/>
        <v>201001</v>
      </c>
      <c r="F2934" t="s">
        <v>8</v>
      </c>
    </row>
    <row r="2935" hidden="1" spans="2:6">
      <c r="B2935" t="str">
        <f t="shared" si="134"/>
        <v>42070203</v>
      </c>
      <c r="C2935" t="s">
        <v>6</v>
      </c>
      <c r="D2935" t="s">
        <v>29</v>
      </c>
      <c r="E2935" t="str">
        <f t="shared" si="135"/>
        <v>201001</v>
      </c>
      <c r="F2935" t="s">
        <v>8</v>
      </c>
    </row>
    <row r="2936" hidden="1" spans="2:6">
      <c r="B2936" t="str">
        <f t="shared" si="134"/>
        <v>42070203</v>
      </c>
      <c r="C2936" t="s">
        <v>6</v>
      </c>
      <c r="D2936" t="s">
        <v>29</v>
      </c>
      <c r="E2936" t="str">
        <f t="shared" si="135"/>
        <v>201001</v>
      </c>
      <c r="F2936" t="s">
        <v>8</v>
      </c>
    </row>
    <row r="2937" hidden="1" spans="2:6">
      <c r="B2937" t="str">
        <f t="shared" si="134"/>
        <v>42070203</v>
      </c>
      <c r="C2937" t="s">
        <v>6</v>
      </c>
      <c r="D2937" t="s">
        <v>29</v>
      </c>
      <c r="E2937" t="str">
        <f t="shared" si="135"/>
        <v>201001</v>
      </c>
      <c r="F2937" t="s">
        <v>8</v>
      </c>
    </row>
    <row r="2938" hidden="1" spans="2:6">
      <c r="B2938" t="str">
        <f t="shared" si="134"/>
        <v>42070203</v>
      </c>
      <c r="C2938" t="s">
        <v>6</v>
      </c>
      <c r="D2938" t="s">
        <v>29</v>
      </c>
      <c r="E2938" t="str">
        <f t="shared" si="135"/>
        <v>201001</v>
      </c>
      <c r="F2938" t="s">
        <v>8</v>
      </c>
    </row>
    <row r="2939" hidden="1" spans="2:6">
      <c r="B2939" t="str">
        <f t="shared" si="134"/>
        <v>42070203</v>
      </c>
      <c r="C2939" t="s">
        <v>6</v>
      </c>
      <c r="D2939" t="s">
        <v>29</v>
      </c>
      <c r="E2939" t="str">
        <f>"202209"</f>
        <v>202209</v>
      </c>
      <c r="F2939" t="s">
        <v>8</v>
      </c>
    </row>
    <row r="2940" hidden="1" spans="2:6">
      <c r="B2940" t="str">
        <f t="shared" si="134"/>
        <v>42070203</v>
      </c>
      <c r="C2940" t="s">
        <v>6</v>
      </c>
      <c r="D2940" t="s">
        <v>29</v>
      </c>
      <c r="E2940" t="str">
        <f>"202208"</f>
        <v>202208</v>
      </c>
      <c r="F2940" t="s">
        <v>8</v>
      </c>
    </row>
    <row r="2941" hidden="1" spans="2:6">
      <c r="B2941" t="str">
        <f t="shared" si="134"/>
        <v>42070203</v>
      </c>
      <c r="C2941" t="s">
        <v>6</v>
      </c>
      <c r="D2941" t="s">
        <v>29</v>
      </c>
      <c r="E2941" t="str">
        <f>"202110"</f>
        <v>202110</v>
      </c>
      <c r="F2941" t="s">
        <v>8</v>
      </c>
    </row>
    <row r="2942" hidden="1" spans="2:6">
      <c r="B2942" t="str">
        <f t="shared" si="134"/>
        <v>42070203</v>
      </c>
      <c r="C2942" t="s">
        <v>6</v>
      </c>
      <c r="D2942" t="s">
        <v>29</v>
      </c>
      <c r="E2942" t="str">
        <f>"202110"</f>
        <v>202110</v>
      </c>
      <c r="F2942" t="s">
        <v>8</v>
      </c>
    </row>
    <row r="2943" hidden="1" spans="2:6">
      <c r="B2943" t="str">
        <f t="shared" si="134"/>
        <v>42070203</v>
      </c>
      <c r="C2943" t="s">
        <v>6</v>
      </c>
      <c r="D2943" t="s">
        <v>29</v>
      </c>
      <c r="E2943" t="str">
        <f>"201806"</f>
        <v>201806</v>
      </c>
      <c r="F2943" t="s">
        <v>8</v>
      </c>
    </row>
    <row r="2944" hidden="1" spans="2:6">
      <c r="B2944" t="str">
        <f t="shared" si="134"/>
        <v>42070203</v>
      </c>
      <c r="C2944" t="s">
        <v>6</v>
      </c>
      <c r="D2944" t="s">
        <v>29</v>
      </c>
      <c r="E2944" t="str">
        <f>"201810"</f>
        <v>201810</v>
      </c>
      <c r="F2944" t="s">
        <v>8</v>
      </c>
    </row>
    <row r="2945" hidden="1" spans="2:6">
      <c r="B2945" t="str">
        <f t="shared" si="134"/>
        <v>42070203</v>
      </c>
      <c r="C2945" t="s">
        <v>6</v>
      </c>
      <c r="D2945" t="s">
        <v>29</v>
      </c>
      <c r="E2945" t="str">
        <f>"201709"</f>
        <v>201709</v>
      </c>
      <c r="F2945" t="s">
        <v>8</v>
      </c>
    </row>
    <row r="2946" hidden="1" spans="2:6">
      <c r="B2946" t="str">
        <f t="shared" si="134"/>
        <v>42070203</v>
      </c>
      <c r="C2946" t="s">
        <v>6</v>
      </c>
      <c r="D2946" t="s">
        <v>29</v>
      </c>
      <c r="E2946" t="str">
        <f>"201711"</f>
        <v>201711</v>
      </c>
      <c r="F2946" t="s">
        <v>8</v>
      </c>
    </row>
    <row r="2947" hidden="1" spans="2:6">
      <c r="B2947" t="str">
        <f t="shared" ref="B2947:B3010" si="136">"42070203"</f>
        <v>42070203</v>
      </c>
      <c r="C2947" t="s">
        <v>6</v>
      </c>
      <c r="D2947" t="s">
        <v>29</v>
      </c>
      <c r="E2947" t="str">
        <f>"201612"</f>
        <v>201612</v>
      </c>
      <c r="F2947" t="s">
        <v>8</v>
      </c>
    </row>
    <row r="2948" hidden="1" spans="2:6">
      <c r="B2948" t="str">
        <f t="shared" si="136"/>
        <v>42070203</v>
      </c>
      <c r="C2948" t="s">
        <v>6</v>
      </c>
      <c r="D2948" t="s">
        <v>29</v>
      </c>
      <c r="E2948" t="str">
        <f>"201607"</f>
        <v>201607</v>
      </c>
      <c r="F2948" t="s">
        <v>8</v>
      </c>
    </row>
    <row r="2949" hidden="1" spans="2:6">
      <c r="B2949" t="str">
        <f t="shared" si="136"/>
        <v>42070203</v>
      </c>
      <c r="C2949" t="s">
        <v>6</v>
      </c>
      <c r="D2949" t="s">
        <v>29</v>
      </c>
      <c r="E2949" t="str">
        <f>"201605"</f>
        <v>201605</v>
      </c>
      <c r="F2949" t="s">
        <v>8</v>
      </c>
    </row>
    <row r="2950" hidden="1" spans="2:6">
      <c r="B2950" t="str">
        <f t="shared" si="136"/>
        <v>42070203</v>
      </c>
      <c r="C2950" t="s">
        <v>6</v>
      </c>
      <c r="D2950" t="s">
        <v>29</v>
      </c>
      <c r="E2950" t="str">
        <f>"201701"</f>
        <v>201701</v>
      </c>
      <c r="F2950" t="s">
        <v>8</v>
      </c>
    </row>
    <row r="2951" hidden="1" spans="2:6">
      <c r="B2951" t="str">
        <f t="shared" si="136"/>
        <v>42070203</v>
      </c>
      <c r="C2951" t="s">
        <v>6</v>
      </c>
      <c r="D2951" t="s">
        <v>29</v>
      </c>
      <c r="E2951" t="str">
        <f>"201404"</f>
        <v>201404</v>
      </c>
      <c r="F2951" t="s">
        <v>8</v>
      </c>
    </row>
    <row r="2952" hidden="1" spans="2:6">
      <c r="B2952" t="str">
        <f t="shared" si="136"/>
        <v>42070203</v>
      </c>
      <c r="C2952" t="s">
        <v>6</v>
      </c>
      <c r="D2952" t="s">
        <v>29</v>
      </c>
      <c r="E2952" t="str">
        <f>"201511"</f>
        <v>201511</v>
      </c>
      <c r="F2952" t="s">
        <v>8</v>
      </c>
    </row>
    <row r="2953" hidden="1" spans="2:6">
      <c r="B2953" t="str">
        <f t="shared" si="136"/>
        <v>42070203</v>
      </c>
      <c r="C2953" t="s">
        <v>6</v>
      </c>
      <c r="D2953" t="s">
        <v>30</v>
      </c>
      <c r="E2953" t="str">
        <f>"201502"</f>
        <v>201502</v>
      </c>
      <c r="F2953" t="s">
        <v>8</v>
      </c>
    </row>
    <row r="2954" hidden="1" spans="2:6">
      <c r="B2954" t="str">
        <f t="shared" si="136"/>
        <v>42070203</v>
      </c>
      <c r="C2954" t="s">
        <v>6</v>
      </c>
      <c r="D2954" t="s">
        <v>30</v>
      </c>
      <c r="E2954" t="str">
        <f>"201501"</f>
        <v>201501</v>
      </c>
      <c r="F2954" t="s">
        <v>8</v>
      </c>
    </row>
    <row r="2955" hidden="1" spans="2:6">
      <c r="B2955" t="str">
        <f t="shared" si="136"/>
        <v>42070203</v>
      </c>
      <c r="C2955" t="s">
        <v>6</v>
      </c>
      <c r="D2955" t="s">
        <v>30</v>
      </c>
      <c r="E2955" t="str">
        <f>"201203"</f>
        <v>201203</v>
      </c>
      <c r="F2955" t="s">
        <v>8</v>
      </c>
    </row>
    <row r="2956" hidden="1" spans="2:6">
      <c r="B2956" t="str">
        <f t="shared" si="136"/>
        <v>42070203</v>
      </c>
      <c r="C2956" t="s">
        <v>6</v>
      </c>
      <c r="D2956" t="s">
        <v>30</v>
      </c>
      <c r="E2956" t="str">
        <f>"201207"</f>
        <v>201207</v>
      </c>
      <c r="F2956" t="s">
        <v>8</v>
      </c>
    </row>
    <row r="2957" hidden="1" spans="2:6">
      <c r="B2957" t="str">
        <f t="shared" si="136"/>
        <v>42070203</v>
      </c>
      <c r="C2957" t="s">
        <v>6</v>
      </c>
      <c r="D2957" t="s">
        <v>30</v>
      </c>
      <c r="E2957" t="str">
        <f>"201307"</f>
        <v>201307</v>
      </c>
      <c r="F2957" t="s">
        <v>8</v>
      </c>
    </row>
    <row r="2958" hidden="1" spans="2:6">
      <c r="B2958" t="str">
        <f t="shared" si="136"/>
        <v>42070203</v>
      </c>
      <c r="C2958" t="s">
        <v>6</v>
      </c>
      <c r="D2958" t="s">
        <v>30</v>
      </c>
      <c r="E2958" t="str">
        <f>"201310"</f>
        <v>201310</v>
      </c>
      <c r="F2958" t="s">
        <v>8</v>
      </c>
    </row>
    <row r="2959" hidden="1" spans="2:6">
      <c r="B2959" t="str">
        <f t="shared" si="136"/>
        <v>42070203</v>
      </c>
      <c r="C2959" t="s">
        <v>6</v>
      </c>
      <c r="D2959" t="s">
        <v>30</v>
      </c>
      <c r="E2959" t="str">
        <f>"201309"</f>
        <v>201309</v>
      </c>
      <c r="F2959" t="s">
        <v>8</v>
      </c>
    </row>
    <row r="2960" hidden="1" spans="2:6">
      <c r="B2960" t="str">
        <f t="shared" si="136"/>
        <v>42070203</v>
      </c>
      <c r="C2960" t="s">
        <v>6</v>
      </c>
      <c r="D2960" t="s">
        <v>30</v>
      </c>
      <c r="E2960" t="str">
        <f>"201201"</f>
        <v>201201</v>
      </c>
      <c r="F2960" t="s">
        <v>8</v>
      </c>
    </row>
    <row r="2961" hidden="1" spans="2:6">
      <c r="B2961" t="str">
        <f t="shared" si="136"/>
        <v>42070203</v>
      </c>
      <c r="C2961" t="s">
        <v>6</v>
      </c>
      <c r="D2961" t="s">
        <v>30</v>
      </c>
      <c r="E2961" t="str">
        <f>"201112"</f>
        <v>201112</v>
      </c>
      <c r="F2961" t="s">
        <v>8</v>
      </c>
    </row>
    <row r="2962" hidden="1" spans="2:6">
      <c r="B2962" t="str">
        <f t="shared" si="136"/>
        <v>42070203</v>
      </c>
      <c r="C2962" t="s">
        <v>6</v>
      </c>
      <c r="D2962" t="s">
        <v>30</v>
      </c>
      <c r="E2962" t="str">
        <f>"201107"</f>
        <v>201107</v>
      </c>
      <c r="F2962" t="s">
        <v>8</v>
      </c>
    </row>
    <row r="2963" hidden="1" spans="2:6">
      <c r="B2963" t="str">
        <f t="shared" si="136"/>
        <v>42070203</v>
      </c>
      <c r="C2963" t="s">
        <v>6</v>
      </c>
      <c r="D2963" t="s">
        <v>30</v>
      </c>
      <c r="E2963" t="str">
        <f>"201110"</f>
        <v>201110</v>
      </c>
      <c r="F2963" t="s">
        <v>8</v>
      </c>
    </row>
    <row r="2964" hidden="1" spans="2:6">
      <c r="B2964" t="str">
        <f t="shared" si="136"/>
        <v>42070203</v>
      </c>
      <c r="C2964" t="s">
        <v>6</v>
      </c>
      <c r="D2964" t="s">
        <v>30</v>
      </c>
      <c r="E2964" t="str">
        <f t="shared" ref="E2964:E2976" si="137">"201001"</f>
        <v>201001</v>
      </c>
      <c r="F2964" t="s">
        <v>8</v>
      </c>
    </row>
    <row r="2965" hidden="1" spans="2:6">
      <c r="B2965" t="str">
        <f t="shared" si="136"/>
        <v>42070203</v>
      </c>
      <c r="C2965" t="s">
        <v>6</v>
      </c>
      <c r="D2965" t="s">
        <v>30</v>
      </c>
      <c r="E2965" t="str">
        <f t="shared" si="137"/>
        <v>201001</v>
      </c>
      <c r="F2965" t="s">
        <v>8</v>
      </c>
    </row>
    <row r="2966" hidden="1" spans="2:6">
      <c r="B2966" t="str">
        <f t="shared" si="136"/>
        <v>42070203</v>
      </c>
      <c r="C2966" t="s">
        <v>6</v>
      </c>
      <c r="D2966" t="s">
        <v>30</v>
      </c>
      <c r="E2966" t="str">
        <f t="shared" si="137"/>
        <v>201001</v>
      </c>
      <c r="F2966" t="s">
        <v>8</v>
      </c>
    </row>
    <row r="2967" hidden="1" spans="2:6">
      <c r="B2967" t="str">
        <f t="shared" si="136"/>
        <v>42070203</v>
      </c>
      <c r="C2967" t="s">
        <v>6</v>
      </c>
      <c r="D2967" t="s">
        <v>30</v>
      </c>
      <c r="E2967" t="str">
        <f t="shared" si="137"/>
        <v>201001</v>
      </c>
      <c r="F2967" t="s">
        <v>8</v>
      </c>
    </row>
    <row r="2968" hidden="1" spans="2:6">
      <c r="B2968" t="str">
        <f t="shared" si="136"/>
        <v>42070203</v>
      </c>
      <c r="C2968" t="s">
        <v>6</v>
      </c>
      <c r="D2968" t="s">
        <v>30</v>
      </c>
      <c r="E2968" t="str">
        <f t="shared" si="137"/>
        <v>201001</v>
      </c>
      <c r="F2968" t="s">
        <v>8</v>
      </c>
    </row>
    <row r="2969" hidden="1" spans="2:6">
      <c r="B2969" t="str">
        <f t="shared" si="136"/>
        <v>42070203</v>
      </c>
      <c r="C2969" t="s">
        <v>6</v>
      </c>
      <c r="D2969" t="s">
        <v>30</v>
      </c>
      <c r="E2969" t="str">
        <f t="shared" si="137"/>
        <v>201001</v>
      </c>
      <c r="F2969" t="s">
        <v>8</v>
      </c>
    </row>
    <row r="2970" hidden="1" spans="2:6">
      <c r="B2970" t="str">
        <f t="shared" si="136"/>
        <v>42070203</v>
      </c>
      <c r="C2970" t="s">
        <v>6</v>
      </c>
      <c r="D2970" t="s">
        <v>30</v>
      </c>
      <c r="E2970" t="str">
        <f t="shared" si="137"/>
        <v>201001</v>
      </c>
      <c r="F2970" t="s">
        <v>8</v>
      </c>
    </row>
    <row r="2971" hidden="1" spans="2:6">
      <c r="B2971" t="str">
        <f t="shared" si="136"/>
        <v>42070203</v>
      </c>
      <c r="C2971" t="s">
        <v>6</v>
      </c>
      <c r="D2971" t="s">
        <v>30</v>
      </c>
      <c r="E2971" t="str">
        <f t="shared" si="137"/>
        <v>201001</v>
      </c>
      <c r="F2971" t="s">
        <v>8</v>
      </c>
    </row>
    <row r="2972" hidden="1" spans="2:6">
      <c r="B2972" t="str">
        <f t="shared" si="136"/>
        <v>42070203</v>
      </c>
      <c r="C2972" t="s">
        <v>6</v>
      </c>
      <c r="D2972" t="s">
        <v>30</v>
      </c>
      <c r="E2972" t="str">
        <f t="shared" si="137"/>
        <v>201001</v>
      </c>
      <c r="F2972" t="s">
        <v>8</v>
      </c>
    </row>
    <row r="2973" hidden="1" spans="2:6">
      <c r="B2973" t="str">
        <f t="shared" si="136"/>
        <v>42070203</v>
      </c>
      <c r="C2973" t="s">
        <v>6</v>
      </c>
      <c r="D2973" t="s">
        <v>30</v>
      </c>
      <c r="E2973" t="str">
        <f t="shared" si="137"/>
        <v>201001</v>
      </c>
      <c r="F2973" t="s">
        <v>8</v>
      </c>
    </row>
    <row r="2974" hidden="1" spans="2:6">
      <c r="B2974" t="str">
        <f t="shared" si="136"/>
        <v>42070203</v>
      </c>
      <c r="C2974" t="s">
        <v>6</v>
      </c>
      <c r="D2974" t="s">
        <v>30</v>
      </c>
      <c r="E2974" t="str">
        <f t="shared" si="137"/>
        <v>201001</v>
      </c>
      <c r="F2974" t="s">
        <v>8</v>
      </c>
    </row>
    <row r="2975" hidden="1" spans="2:6">
      <c r="B2975" t="str">
        <f t="shared" si="136"/>
        <v>42070203</v>
      </c>
      <c r="C2975" t="s">
        <v>6</v>
      </c>
      <c r="D2975" t="s">
        <v>30</v>
      </c>
      <c r="E2975" t="str">
        <f t="shared" si="137"/>
        <v>201001</v>
      </c>
      <c r="F2975" t="s">
        <v>8</v>
      </c>
    </row>
    <row r="2976" hidden="1" spans="2:6">
      <c r="B2976" t="str">
        <f t="shared" si="136"/>
        <v>42070203</v>
      </c>
      <c r="C2976" t="s">
        <v>6</v>
      </c>
      <c r="D2976" t="s">
        <v>30</v>
      </c>
      <c r="E2976" t="str">
        <f t="shared" si="137"/>
        <v>201001</v>
      </c>
      <c r="F2976" t="s">
        <v>8</v>
      </c>
    </row>
    <row r="2977" hidden="1" spans="2:6">
      <c r="B2977" t="str">
        <f t="shared" si="136"/>
        <v>42070203</v>
      </c>
      <c r="C2977" t="s">
        <v>6</v>
      </c>
      <c r="D2977" t="s">
        <v>30</v>
      </c>
      <c r="E2977" t="str">
        <f>"202302"</f>
        <v>202302</v>
      </c>
      <c r="F2977" t="s">
        <v>8</v>
      </c>
    </row>
    <row r="2978" hidden="1" spans="2:6">
      <c r="B2978" t="str">
        <f t="shared" si="136"/>
        <v>42070203</v>
      </c>
      <c r="C2978" t="s">
        <v>6</v>
      </c>
      <c r="D2978" t="s">
        <v>30</v>
      </c>
      <c r="E2978" t="str">
        <f>"202209"</f>
        <v>202209</v>
      </c>
      <c r="F2978" t="s">
        <v>8</v>
      </c>
    </row>
    <row r="2979" hidden="1" spans="2:6">
      <c r="B2979" t="str">
        <f t="shared" si="136"/>
        <v>42070203</v>
      </c>
      <c r="C2979" t="s">
        <v>6</v>
      </c>
      <c r="D2979" t="s">
        <v>30</v>
      </c>
      <c r="E2979" t="str">
        <f>"202204"</f>
        <v>202204</v>
      </c>
      <c r="F2979" t="s">
        <v>8</v>
      </c>
    </row>
    <row r="2980" hidden="1" spans="2:6">
      <c r="B2980" t="str">
        <f t="shared" si="136"/>
        <v>42070203</v>
      </c>
      <c r="C2980" t="s">
        <v>6</v>
      </c>
      <c r="D2980" t="s">
        <v>30</v>
      </c>
      <c r="E2980" t="str">
        <f>"202209"</f>
        <v>202209</v>
      </c>
      <c r="F2980" t="s">
        <v>8</v>
      </c>
    </row>
    <row r="2981" hidden="1" spans="2:6">
      <c r="B2981" t="str">
        <f t="shared" si="136"/>
        <v>42070203</v>
      </c>
      <c r="C2981" t="s">
        <v>6</v>
      </c>
      <c r="D2981" t="s">
        <v>30</v>
      </c>
      <c r="E2981" t="str">
        <f>"202206"</f>
        <v>202206</v>
      </c>
      <c r="F2981" t="s">
        <v>8</v>
      </c>
    </row>
    <row r="2982" hidden="1" spans="2:6">
      <c r="B2982" t="str">
        <f t="shared" si="136"/>
        <v>42070203</v>
      </c>
      <c r="C2982" t="s">
        <v>6</v>
      </c>
      <c r="D2982" t="s">
        <v>30</v>
      </c>
      <c r="E2982" t="str">
        <f>"202202"</f>
        <v>202202</v>
      </c>
      <c r="F2982" t="s">
        <v>8</v>
      </c>
    </row>
    <row r="2983" hidden="1" spans="2:6">
      <c r="B2983" t="str">
        <f t="shared" si="136"/>
        <v>42070203</v>
      </c>
      <c r="C2983" t="s">
        <v>6</v>
      </c>
      <c r="D2983" t="s">
        <v>30</v>
      </c>
      <c r="E2983" t="str">
        <f>"202205"</f>
        <v>202205</v>
      </c>
      <c r="F2983" t="s">
        <v>8</v>
      </c>
    </row>
    <row r="2984" hidden="1" spans="2:6">
      <c r="B2984" t="str">
        <f t="shared" si="136"/>
        <v>42070203</v>
      </c>
      <c r="C2984" t="s">
        <v>6</v>
      </c>
      <c r="D2984" t="s">
        <v>30</v>
      </c>
      <c r="E2984" t="str">
        <f>"202108"</f>
        <v>202108</v>
      </c>
      <c r="F2984" t="s">
        <v>8</v>
      </c>
    </row>
    <row r="2985" hidden="1" spans="2:6">
      <c r="B2985" t="str">
        <f t="shared" si="136"/>
        <v>42070203</v>
      </c>
      <c r="C2985" t="s">
        <v>6</v>
      </c>
      <c r="D2985" t="s">
        <v>30</v>
      </c>
      <c r="E2985" t="str">
        <f>"201810"</f>
        <v>201810</v>
      </c>
      <c r="F2985" t="s">
        <v>8</v>
      </c>
    </row>
    <row r="2986" hidden="1" spans="2:6">
      <c r="B2986" t="str">
        <f t="shared" si="136"/>
        <v>42070203</v>
      </c>
      <c r="C2986" t="s">
        <v>6</v>
      </c>
      <c r="D2986" t="s">
        <v>30</v>
      </c>
      <c r="E2986" t="str">
        <f>"201802"</f>
        <v>201802</v>
      </c>
      <c r="F2986" t="s">
        <v>8</v>
      </c>
    </row>
    <row r="2987" hidden="1" spans="2:6">
      <c r="B2987" t="str">
        <f t="shared" si="136"/>
        <v>42070203</v>
      </c>
      <c r="C2987" t="s">
        <v>6</v>
      </c>
      <c r="D2987" t="s">
        <v>30</v>
      </c>
      <c r="E2987" t="str">
        <f>"201712"</f>
        <v>201712</v>
      </c>
      <c r="F2987" t="s">
        <v>8</v>
      </c>
    </row>
    <row r="2988" hidden="1" spans="2:6">
      <c r="B2988" t="str">
        <f t="shared" si="136"/>
        <v>42070203</v>
      </c>
      <c r="C2988" t="s">
        <v>6</v>
      </c>
      <c r="D2988" t="s">
        <v>30</v>
      </c>
      <c r="E2988" t="str">
        <f>"201607"</f>
        <v>201607</v>
      </c>
      <c r="F2988" t="s">
        <v>8</v>
      </c>
    </row>
    <row r="2989" hidden="1" spans="2:6">
      <c r="B2989" t="str">
        <f t="shared" si="136"/>
        <v>42070203</v>
      </c>
      <c r="C2989" t="s">
        <v>6</v>
      </c>
      <c r="D2989" t="s">
        <v>30</v>
      </c>
      <c r="E2989" t="str">
        <f>"201602"</f>
        <v>201602</v>
      </c>
      <c r="F2989" t="s">
        <v>8</v>
      </c>
    </row>
    <row r="2990" hidden="1" spans="2:6">
      <c r="B2990" t="str">
        <f t="shared" si="136"/>
        <v>42070203</v>
      </c>
      <c r="C2990" t="s">
        <v>6</v>
      </c>
      <c r="D2990" t="s">
        <v>30</v>
      </c>
      <c r="E2990" t="str">
        <f>"201409"</f>
        <v>201409</v>
      </c>
      <c r="F2990" t="s">
        <v>8</v>
      </c>
    </row>
    <row r="2991" hidden="1" spans="2:6">
      <c r="B2991" t="str">
        <f t="shared" si="136"/>
        <v>42070203</v>
      </c>
      <c r="C2991" t="s">
        <v>6</v>
      </c>
      <c r="D2991" t="s">
        <v>30</v>
      </c>
      <c r="E2991" t="str">
        <f>"201402"</f>
        <v>201402</v>
      </c>
      <c r="F2991" t="s">
        <v>8</v>
      </c>
    </row>
    <row r="2992" hidden="1" spans="2:6">
      <c r="B2992" t="str">
        <f t="shared" si="136"/>
        <v>42070203</v>
      </c>
      <c r="C2992" t="s">
        <v>6</v>
      </c>
      <c r="D2992" t="s">
        <v>30</v>
      </c>
      <c r="E2992" t="str">
        <f>"201402"</f>
        <v>201402</v>
      </c>
      <c r="F2992" t="s">
        <v>8</v>
      </c>
    </row>
    <row r="2993" hidden="1" spans="2:6">
      <c r="B2993" t="str">
        <f t="shared" si="136"/>
        <v>42070203</v>
      </c>
      <c r="C2993" t="s">
        <v>6</v>
      </c>
      <c r="D2993" t="s">
        <v>30</v>
      </c>
      <c r="E2993" t="str">
        <f>"201408"</f>
        <v>201408</v>
      </c>
      <c r="F2993" t="s">
        <v>8</v>
      </c>
    </row>
    <row r="2994" hidden="1" spans="2:6">
      <c r="B2994" t="str">
        <f t="shared" si="136"/>
        <v>42070203</v>
      </c>
      <c r="C2994" t="s">
        <v>6</v>
      </c>
      <c r="D2994" t="s">
        <v>31</v>
      </c>
      <c r="E2994" t="str">
        <f>"201504"</f>
        <v>201504</v>
      </c>
      <c r="F2994" t="s">
        <v>8</v>
      </c>
    </row>
    <row r="2995" hidden="1" spans="2:6">
      <c r="B2995" t="str">
        <f t="shared" si="136"/>
        <v>42070203</v>
      </c>
      <c r="C2995" t="s">
        <v>6</v>
      </c>
      <c r="D2995" t="s">
        <v>31</v>
      </c>
      <c r="E2995" t="str">
        <f>"201301"</f>
        <v>201301</v>
      </c>
      <c r="F2995" t="s">
        <v>8</v>
      </c>
    </row>
    <row r="2996" hidden="1" spans="2:6">
      <c r="B2996" t="str">
        <f t="shared" si="136"/>
        <v>42070203</v>
      </c>
      <c r="C2996" t="s">
        <v>6</v>
      </c>
      <c r="D2996" t="s">
        <v>31</v>
      </c>
      <c r="E2996" t="str">
        <f>"201212"</f>
        <v>201212</v>
      </c>
      <c r="F2996" t="s">
        <v>8</v>
      </c>
    </row>
    <row r="2997" hidden="1" spans="2:6">
      <c r="B2997" t="str">
        <f t="shared" si="136"/>
        <v>42070203</v>
      </c>
      <c r="C2997" t="s">
        <v>6</v>
      </c>
      <c r="D2997" t="s">
        <v>31</v>
      </c>
      <c r="E2997" t="str">
        <f>"201311"</f>
        <v>201311</v>
      </c>
      <c r="F2997" t="s">
        <v>8</v>
      </c>
    </row>
    <row r="2998" hidden="1" spans="2:6">
      <c r="B2998" t="str">
        <f t="shared" si="136"/>
        <v>42070203</v>
      </c>
      <c r="C2998" t="s">
        <v>6</v>
      </c>
      <c r="D2998" t="s">
        <v>31</v>
      </c>
      <c r="E2998" t="str">
        <f>"201312"</f>
        <v>201312</v>
      </c>
      <c r="F2998" t="s">
        <v>8</v>
      </c>
    </row>
    <row r="2999" hidden="1" spans="2:6">
      <c r="B2999" t="str">
        <f t="shared" si="136"/>
        <v>42070203</v>
      </c>
      <c r="C2999" t="s">
        <v>6</v>
      </c>
      <c r="D2999" t="s">
        <v>31</v>
      </c>
      <c r="E2999" t="str">
        <f>"201401"</f>
        <v>201401</v>
      </c>
      <c r="F2999" t="s">
        <v>8</v>
      </c>
    </row>
    <row r="3000" hidden="1" spans="2:6">
      <c r="B3000" t="str">
        <f t="shared" si="136"/>
        <v>42070203</v>
      </c>
      <c r="C3000" t="s">
        <v>6</v>
      </c>
      <c r="D3000" t="s">
        <v>31</v>
      </c>
      <c r="E3000" t="str">
        <f>"201010"</f>
        <v>201010</v>
      </c>
      <c r="F3000" t="s">
        <v>8</v>
      </c>
    </row>
    <row r="3001" hidden="1" spans="2:6">
      <c r="B3001" t="str">
        <f t="shared" si="136"/>
        <v>42070203</v>
      </c>
      <c r="C3001" t="s">
        <v>6</v>
      </c>
      <c r="D3001" t="s">
        <v>31</v>
      </c>
      <c r="E3001" t="str">
        <f>"201307"</f>
        <v>201307</v>
      </c>
      <c r="F3001" t="s">
        <v>8</v>
      </c>
    </row>
    <row r="3002" hidden="1" spans="2:6">
      <c r="B3002" t="str">
        <f t="shared" si="136"/>
        <v>42070203</v>
      </c>
      <c r="C3002" t="s">
        <v>6</v>
      </c>
      <c r="D3002" t="s">
        <v>31</v>
      </c>
      <c r="E3002" t="str">
        <f>"201201"</f>
        <v>201201</v>
      </c>
      <c r="F3002" t="s">
        <v>8</v>
      </c>
    </row>
    <row r="3003" hidden="1" spans="2:6">
      <c r="B3003" t="str">
        <f t="shared" si="136"/>
        <v>42070203</v>
      </c>
      <c r="C3003" t="s">
        <v>6</v>
      </c>
      <c r="D3003" t="s">
        <v>31</v>
      </c>
      <c r="E3003" t="str">
        <f>"201111"</f>
        <v>201111</v>
      </c>
      <c r="F3003" t="s">
        <v>8</v>
      </c>
    </row>
    <row r="3004" hidden="1" spans="2:6">
      <c r="B3004" t="str">
        <f t="shared" si="136"/>
        <v>42070203</v>
      </c>
      <c r="C3004" t="s">
        <v>6</v>
      </c>
      <c r="D3004" t="s">
        <v>31</v>
      </c>
      <c r="E3004" t="str">
        <f>"201112"</f>
        <v>201112</v>
      </c>
      <c r="F3004" t="s">
        <v>8</v>
      </c>
    </row>
    <row r="3005" hidden="1" spans="2:6">
      <c r="B3005" t="str">
        <f t="shared" si="136"/>
        <v>42070203</v>
      </c>
      <c r="C3005" t="s">
        <v>6</v>
      </c>
      <c r="D3005" t="s">
        <v>31</v>
      </c>
      <c r="E3005" t="str">
        <f>"201102"</f>
        <v>201102</v>
      </c>
      <c r="F3005" t="s">
        <v>8</v>
      </c>
    </row>
    <row r="3006" hidden="1" spans="2:6">
      <c r="B3006" t="str">
        <f t="shared" si="136"/>
        <v>42070203</v>
      </c>
      <c r="C3006" t="s">
        <v>6</v>
      </c>
      <c r="D3006" t="s">
        <v>31</v>
      </c>
      <c r="E3006" t="str">
        <f>"201109"</f>
        <v>201109</v>
      </c>
      <c r="F3006" t="s">
        <v>8</v>
      </c>
    </row>
    <row r="3007" hidden="1" spans="2:6">
      <c r="B3007" t="str">
        <f t="shared" si="136"/>
        <v>42070203</v>
      </c>
      <c r="C3007" t="s">
        <v>6</v>
      </c>
      <c r="D3007" t="s">
        <v>31</v>
      </c>
      <c r="E3007" t="str">
        <f>"201105"</f>
        <v>201105</v>
      </c>
      <c r="F3007" t="s">
        <v>8</v>
      </c>
    </row>
    <row r="3008" hidden="1" spans="2:6">
      <c r="B3008" t="str">
        <f t="shared" si="136"/>
        <v>42070203</v>
      </c>
      <c r="C3008" t="s">
        <v>6</v>
      </c>
      <c r="D3008" t="s">
        <v>31</v>
      </c>
      <c r="E3008" t="str">
        <f>"201107"</f>
        <v>201107</v>
      </c>
      <c r="F3008" t="s">
        <v>8</v>
      </c>
    </row>
    <row r="3009" hidden="1" spans="2:6">
      <c r="B3009" t="str">
        <f t="shared" si="136"/>
        <v>42070203</v>
      </c>
      <c r="C3009" t="s">
        <v>6</v>
      </c>
      <c r="D3009" t="s">
        <v>31</v>
      </c>
      <c r="E3009" t="str">
        <f t="shared" ref="E3009:E3028" si="138">"201001"</f>
        <v>201001</v>
      </c>
      <c r="F3009" t="s">
        <v>8</v>
      </c>
    </row>
    <row r="3010" hidden="1" spans="2:6">
      <c r="B3010" t="str">
        <f t="shared" si="136"/>
        <v>42070203</v>
      </c>
      <c r="C3010" t="s">
        <v>6</v>
      </c>
      <c r="D3010" t="s">
        <v>31</v>
      </c>
      <c r="E3010" t="str">
        <f t="shared" si="138"/>
        <v>201001</v>
      </c>
      <c r="F3010" t="s">
        <v>8</v>
      </c>
    </row>
    <row r="3011" hidden="1" spans="2:6">
      <c r="B3011" t="str">
        <f t="shared" ref="B3011:B3074" si="139">"42070203"</f>
        <v>42070203</v>
      </c>
      <c r="C3011" t="s">
        <v>6</v>
      </c>
      <c r="D3011" t="s">
        <v>31</v>
      </c>
      <c r="E3011" t="str">
        <f t="shared" si="138"/>
        <v>201001</v>
      </c>
      <c r="F3011" t="s">
        <v>8</v>
      </c>
    </row>
    <row r="3012" hidden="1" spans="2:6">
      <c r="B3012" t="str">
        <f t="shared" si="139"/>
        <v>42070203</v>
      </c>
      <c r="C3012" t="s">
        <v>6</v>
      </c>
      <c r="D3012" t="s">
        <v>31</v>
      </c>
      <c r="E3012" t="str">
        <f t="shared" si="138"/>
        <v>201001</v>
      </c>
      <c r="F3012" t="s">
        <v>8</v>
      </c>
    </row>
    <row r="3013" hidden="1" spans="2:6">
      <c r="B3013" t="str">
        <f t="shared" si="139"/>
        <v>42070203</v>
      </c>
      <c r="C3013" t="s">
        <v>6</v>
      </c>
      <c r="D3013" t="s">
        <v>31</v>
      </c>
      <c r="E3013" t="str">
        <f t="shared" si="138"/>
        <v>201001</v>
      </c>
      <c r="F3013" t="s">
        <v>8</v>
      </c>
    </row>
    <row r="3014" hidden="1" spans="2:6">
      <c r="B3014" t="str">
        <f t="shared" si="139"/>
        <v>42070203</v>
      </c>
      <c r="C3014" t="s">
        <v>6</v>
      </c>
      <c r="D3014" t="s">
        <v>31</v>
      </c>
      <c r="E3014" t="str">
        <f t="shared" si="138"/>
        <v>201001</v>
      </c>
      <c r="F3014" t="s">
        <v>8</v>
      </c>
    </row>
    <row r="3015" hidden="1" spans="2:6">
      <c r="B3015" t="str">
        <f t="shared" si="139"/>
        <v>42070203</v>
      </c>
      <c r="C3015" t="s">
        <v>6</v>
      </c>
      <c r="D3015" t="s">
        <v>31</v>
      </c>
      <c r="E3015" t="str">
        <f t="shared" si="138"/>
        <v>201001</v>
      </c>
      <c r="F3015" t="s">
        <v>8</v>
      </c>
    </row>
    <row r="3016" hidden="1" spans="2:6">
      <c r="B3016" t="str">
        <f t="shared" si="139"/>
        <v>42070203</v>
      </c>
      <c r="C3016" t="s">
        <v>6</v>
      </c>
      <c r="D3016" t="s">
        <v>31</v>
      </c>
      <c r="E3016" t="str">
        <f t="shared" si="138"/>
        <v>201001</v>
      </c>
      <c r="F3016" t="s">
        <v>8</v>
      </c>
    </row>
    <row r="3017" hidden="1" spans="2:6">
      <c r="B3017" t="str">
        <f t="shared" si="139"/>
        <v>42070203</v>
      </c>
      <c r="C3017" t="s">
        <v>6</v>
      </c>
      <c r="D3017" t="s">
        <v>31</v>
      </c>
      <c r="E3017" t="str">
        <f t="shared" si="138"/>
        <v>201001</v>
      </c>
      <c r="F3017" t="s">
        <v>8</v>
      </c>
    </row>
    <row r="3018" hidden="1" spans="2:6">
      <c r="B3018" t="str">
        <f t="shared" si="139"/>
        <v>42070203</v>
      </c>
      <c r="C3018" t="s">
        <v>6</v>
      </c>
      <c r="D3018" t="s">
        <v>31</v>
      </c>
      <c r="E3018" t="str">
        <f t="shared" si="138"/>
        <v>201001</v>
      </c>
      <c r="F3018" t="s">
        <v>8</v>
      </c>
    </row>
    <row r="3019" hidden="1" spans="2:6">
      <c r="B3019" t="str">
        <f t="shared" si="139"/>
        <v>42070203</v>
      </c>
      <c r="C3019" t="s">
        <v>6</v>
      </c>
      <c r="D3019" t="s">
        <v>31</v>
      </c>
      <c r="E3019" t="str">
        <f t="shared" si="138"/>
        <v>201001</v>
      </c>
      <c r="F3019" t="s">
        <v>8</v>
      </c>
    </row>
    <row r="3020" hidden="1" spans="2:6">
      <c r="B3020" t="str">
        <f t="shared" si="139"/>
        <v>42070203</v>
      </c>
      <c r="C3020" t="s">
        <v>6</v>
      </c>
      <c r="D3020" t="s">
        <v>31</v>
      </c>
      <c r="E3020" t="str">
        <f t="shared" si="138"/>
        <v>201001</v>
      </c>
      <c r="F3020" t="s">
        <v>8</v>
      </c>
    </row>
    <row r="3021" hidden="1" spans="2:6">
      <c r="B3021" t="str">
        <f t="shared" si="139"/>
        <v>42070203</v>
      </c>
      <c r="C3021" t="s">
        <v>6</v>
      </c>
      <c r="D3021" t="s">
        <v>31</v>
      </c>
      <c r="E3021" t="str">
        <f t="shared" si="138"/>
        <v>201001</v>
      </c>
      <c r="F3021" t="s">
        <v>8</v>
      </c>
    </row>
    <row r="3022" hidden="1" spans="2:6">
      <c r="B3022" t="str">
        <f t="shared" si="139"/>
        <v>42070203</v>
      </c>
      <c r="C3022" t="s">
        <v>6</v>
      </c>
      <c r="D3022" t="s">
        <v>31</v>
      </c>
      <c r="E3022" t="str">
        <f t="shared" si="138"/>
        <v>201001</v>
      </c>
      <c r="F3022" t="s">
        <v>8</v>
      </c>
    </row>
    <row r="3023" hidden="1" spans="2:6">
      <c r="B3023" t="str">
        <f t="shared" si="139"/>
        <v>42070203</v>
      </c>
      <c r="C3023" t="s">
        <v>6</v>
      </c>
      <c r="D3023" t="s">
        <v>31</v>
      </c>
      <c r="E3023" t="str">
        <f t="shared" si="138"/>
        <v>201001</v>
      </c>
      <c r="F3023" t="s">
        <v>8</v>
      </c>
    </row>
    <row r="3024" hidden="1" spans="2:6">
      <c r="B3024" t="str">
        <f t="shared" si="139"/>
        <v>42070203</v>
      </c>
      <c r="C3024" t="s">
        <v>6</v>
      </c>
      <c r="D3024" t="s">
        <v>31</v>
      </c>
      <c r="E3024" t="str">
        <f t="shared" si="138"/>
        <v>201001</v>
      </c>
      <c r="F3024" t="s">
        <v>8</v>
      </c>
    </row>
    <row r="3025" hidden="1" spans="2:6">
      <c r="B3025" t="str">
        <f t="shared" si="139"/>
        <v>42070203</v>
      </c>
      <c r="C3025" t="s">
        <v>6</v>
      </c>
      <c r="D3025" t="s">
        <v>31</v>
      </c>
      <c r="E3025" t="str">
        <f t="shared" si="138"/>
        <v>201001</v>
      </c>
      <c r="F3025" t="s">
        <v>8</v>
      </c>
    </row>
    <row r="3026" hidden="1" spans="2:6">
      <c r="B3026" t="str">
        <f t="shared" si="139"/>
        <v>42070203</v>
      </c>
      <c r="C3026" t="s">
        <v>6</v>
      </c>
      <c r="D3026" t="s">
        <v>31</v>
      </c>
      <c r="E3026" t="str">
        <f t="shared" si="138"/>
        <v>201001</v>
      </c>
      <c r="F3026" t="s">
        <v>8</v>
      </c>
    </row>
    <row r="3027" hidden="1" spans="2:6">
      <c r="B3027" t="str">
        <f t="shared" si="139"/>
        <v>42070203</v>
      </c>
      <c r="C3027" t="s">
        <v>6</v>
      </c>
      <c r="D3027" t="s">
        <v>31</v>
      </c>
      <c r="E3027" t="str">
        <f t="shared" si="138"/>
        <v>201001</v>
      </c>
      <c r="F3027" t="s">
        <v>8</v>
      </c>
    </row>
    <row r="3028" hidden="1" spans="2:6">
      <c r="B3028" t="str">
        <f t="shared" si="139"/>
        <v>42070203</v>
      </c>
      <c r="C3028" t="s">
        <v>6</v>
      </c>
      <c r="D3028" t="s">
        <v>31</v>
      </c>
      <c r="E3028" t="str">
        <f t="shared" si="138"/>
        <v>201001</v>
      </c>
      <c r="F3028" t="s">
        <v>8</v>
      </c>
    </row>
    <row r="3029" hidden="1" spans="2:6">
      <c r="B3029" t="str">
        <f t="shared" si="139"/>
        <v>42070203</v>
      </c>
      <c r="C3029" t="s">
        <v>6</v>
      </c>
      <c r="D3029" t="s">
        <v>31</v>
      </c>
      <c r="E3029" t="str">
        <f>"202211"</f>
        <v>202211</v>
      </c>
      <c r="F3029" t="s">
        <v>8</v>
      </c>
    </row>
    <row r="3030" hidden="1" spans="2:6">
      <c r="B3030" t="str">
        <f t="shared" si="139"/>
        <v>42070203</v>
      </c>
      <c r="C3030" t="s">
        <v>6</v>
      </c>
      <c r="D3030" t="s">
        <v>31</v>
      </c>
      <c r="E3030" t="str">
        <f>"202306"</f>
        <v>202306</v>
      </c>
      <c r="F3030" t="s">
        <v>8</v>
      </c>
    </row>
    <row r="3031" hidden="1" spans="2:6">
      <c r="B3031" t="str">
        <f t="shared" si="139"/>
        <v>42070203</v>
      </c>
      <c r="C3031" t="s">
        <v>6</v>
      </c>
      <c r="D3031" t="s">
        <v>31</v>
      </c>
      <c r="E3031" t="str">
        <f>"202107"</f>
        <v>202107</v>
      </c>
      <c r="F3031" t="s">
        <v>8</v>
      </c>
    </row>
    <row r="3032" hidden="1" spans="2:6">
      <c r="B3032" t="str">
        <f t="shared" si="139"/>
        <v>42070203</v>
      </c>
      <c r="C3032" t="s">
        <v>6</v>
      </c>
      <c r="D3032" t="s">
        <v>31</v>
      </c>
      <c r="E3032" t="str">
        <f>"202210"</f>
        <v>202210</v>
      </c>
      <c r="F3032" t="s">
        <v>8</v>
      </c>
    </row>
    <row r="3033" hidden="1" spans="2:6">
      <c r="B3033" t="str">
        <f t="shared" si="139"/>
        <v>42070203</v>
      </c>
      <c r="C3033" t="s">
        <v>6</v>
      </c>
      <c r="D3033" t="s">
        <v>31</v>
      </c>
      <c r="E3033" t="str">
        <f>"202205"</f>
        <v>202205</v>
      </c>
      <c r="F3033" t="s">
        <v>8</v>
      </c>
    </row>
    <row r="3034" hidden="1" spans="2:6">
      <c r="B3034" t="str">
        <f t="shared" si="139"/>
        <v>42070203</v>
      </c>
      <c r="C3034" t="s">
        <v>6</v>
      </c>
      <c r="D3034" t="s">
        <v>31</v>
      </c>
      <c r="E3034" t="str">
        <f>"202205"</f>
        <v>202205</v>
      </c>
      <c r="F3034" t="s">
        <v>8</v>
      </c>
    </row>
    <row r="3035" hidden="1" spans="2:6">
      <c r="B3035" t="str">
        <f t="shared" si="139"/>
        <v>42070203</v>
      </c>
      <c r="C3035" t="s">
        <v>6</v>
      </c>
      <c r="D3035" t="s">
        <v>31</v>
      </c>
      <c r="E3035" t="str">
        <f>"202111"</f>
        <v>202111</v>
      </c>
      <c r="F3035" t="s">
        <v>8</v>
      </c>
    </row>
    <row r="3036" hidden="1" spans="2:6">
      <c r="B3036" t="str">
        <f t="shared" si="139"/>
        <v>42070203</v>
      </c>
      <c r="C3036" t="s">
        <v>6</v>
      </c>
      <c r="D3036" t="s">
        <v>31</v>
      </c>
      <c r="E3036" t="str">
        <f>"202203"</f>
        <v>202203</v>
      </c>
      <c r="F3036" t="s">
        <v>8</v>
      </c>
    </row>
    <row r="3037" hidden="1" spans="2:6">
      <c r="B3037" t="str">
        <f t="shared" si="139"/>
        <v>42070203</v>
      </c>
      <c r="C3037" t="s">
        <v>6</v>
      </c>
      <c r="D3037" t="s">
        <v>31</v>
      </c>
      <c r="E3037" t="str">
        <f>"202109"</f>
        <v>202109</v>
      </c>
      <c r="F3037" t="s">
        <v>8</v>
      </c>
    </row>
    <row r="3038" hidden="1" spans="2:6">
      <c r="B3038" t="str">
        <f t="shared" si="139"/>
        <v>42070203</v>
      </c>
      <c r="C3038" t="s">
        <v>6</v>
      </c>
      <c r="D3038" t="s">
        <v>31</v>
      </c>
      <c r="E3038" t="str">
        <f>"202108"</f>
        <v>202108</v>
      </c>
      <c r="F3038" t="s">
        <v>8</v>
      </c>
    </row>
    <row r="3039" hidden="1" spans="2:6">
      <c r="B3039" t="str">
        <f t="shared" si="139"/>
        <v>42070203</v>
      </c>
      <c r="C3039" t="s">
        <v>6</v>
      </c>
      <c r="D3039" t="s">
        <v>31</v>
      </c>
      <c r="E3039" t="str">
        <f>"202101"</f>
        <v>202101</v>
      </c>
      <c r="F3039" t="s">
        <v>8</v>
      </c>
    </row>
    <row r="3040" hidden="1" spans="2:6">
      <c r="B3040" t="str">
        <f t="shared" si="139"/>
        <v>42070203</v>
      </c>
      <c r="C3040" t="s">
        <v>6</v>
      </c>
      <c r="D3040" t="s">
        <v>31</v>
      </c>
      <c r="E3040" t="str">
        <f>"201904"</f>
        <v>201904</v>
      </c>
      <c r="F3040" t="s">
        <v>8</v>
      </c>
    </row>
    <row r="3041" hidden="1" spans="2:6">
      <c r="B3041" t="str">
        <f t="shared" si="139"/>
        <v>42070203</v>
      </c>
      <c r="C3041" t="s">
        <v>6</v>
      </c>
      <c r="D3041" t="s">
        <v>31</v>
      </c>
      <c r="E3041" t="str">
        <f>"201810"</f>
        <v>201810</v>
      </c>
      <c r="F3041" t="s">
        <v>8</v>
      </c>
    </row>
    <row r="3042" hidden="1" spans="2:6">
      <c r="B3042" t="str">
        <f t="shared" si="139"/>
        <v>42070203</v>
      </c>
      <c r="C3042" t="s">
        <v>6</v>
      </c>
      <c r="D3042" t="s">
        <v>31</v>
      </c>
      <c r="E3042" t="str">
        <f>"201809"</f>
        <v>201809</v>
      </c>
      <c r="F3042" t="s">
        <v>8</v>
      </c>
    </row>
    <row r="3043" hidden="1" spans="2:6">
      <c r="B3043" t="str">
        <f t="shared" si="139"/>
        <v>42070203</v>
      </c>
      <c r="C3043" t="s">
        <v>6</v>
      </c>
      <c r="D3043" t="s">
        <v>31</v>
      </c>
      <c r="E3043" t="str">
        <f>"201711"</f>
        <v>201711</v>
      </c>
      <c r="F3043" t="s">
        <v>8</v>
      </c>
    </row>
    <row r="3044" hidden="1" spans="2:6">
      <c r="B3044" t="str">
        <f t="shared" si="139"/>
        <v>42070203</v>
      </c>
      <c r="C3044" t="s">
        <v>6</v>
      </c>
      <c r="D3044" t="s">
        <v>31</v>
      </c>
      <c r="E3044" t="str">
        <f>"201803"</f>
        <v>201803</v>
      </c>
      <c r="F3044" t="s">
        <v>8</v>
      </c>
    </row>
    <row r="3045" hidden="1" spans="2:6">
      <c r="B3045" t="str">
        <f t="shared" si="139"/>
        <v>42070203</v>
      </c>
      <c r="C3045" t="s">
        <v>6</v>
      </c>
      <c r="D3045" t="s">
        <v>31</v>
      </c>
      <c r="E3045" t="str">
        <f>"201712"</f>
        <v>201712</v>
      </c>
      <c r="F3045" t="s">
        <v>8</v>
      </c>
    </row>
    <row r="3046" hidden="1" spans="2:6">
      <c r="B3046" t="str">
        <f t="shared" si="139"/>
        <v>42070203</v>
      </c>
      <c r="C3046" t="s">
        <v>6</v>
      </c>
      <c r="D3046" t="s">
        <v>31</v>
      </c>
      <c r="E3046" t="str">
        <f>"201709"</f>
        <v>201709</v>
      </c>
      <c r="F3046" t="s">
        <v>8</v>
      </c>
    </row>
    <row r="3047" hidden="1" spans="2:6">
      <c r="B3047" t="str">
        <f t="shared" si="139"/>
        <v>42070203</v>
      </c>
      <c r="C3047" t="s">
        <v>6</v>
      </c>
      <c r="D3047" t="s">
        <v>31</v>
      </c>
      <c r="E3047" t="str">
        <f>"201610"</f>
        <v>201610</v>
      </c>
      <c r="F3047" t="s">
        <v>8</v>
      </c>
    </row>
    <row r="3048" hidden="1" spans="2:6">
      <c r="B3048" t="str">
        <f t="shared" si="139"/>
        <v>42070203</v>
      </c>
      <c r="C3048" t="s">
        <v>6</v>
      </c>
      <c r="D3048" t="s">
        <v>31</v>
      </c>
      <c r="E3048" t="str">
        <f>"201606"</f>
        <v>201606</v>
      </c>
      <c r="F3048" t="s">
        <v>8</v>
      </c>
    </row>
    <row r="3049" hidden="1" spans="2:6">
      <c r="B3049" t="str">
        <f t="shared" si="139"/>
        <v>42070203</v>
      </c>
      <c r="C3049" t="s">
        <v>6</v>
      </c>
      <c r="D3049" t="s">
        <v>31</v>
      </c>
      <c r="E3049" t="str">
        <f>"201512"</f>
        <v>201512</v>
      </c>
      <c r="F3049" t="s">
        <v>8</v>
      </c>
    </row>
    <row r="3050" hidden="1" spans="2:6">
      <c r="B3050" t="str">
        <f t="shared" si="139"/>
        <v>42070203</v>
      </c>
      <c r="C3050" t="s">
        <v>6</v>
      </c>
      <c r="D3050" t="s">
        <v>31</v>
      </c>
      <c r="E3050" t="str">
        <f>"201509"</f>
        <v>201509</v>
      </c>
      <c r="F3050" t="s">
        <v>8</v>
      </c>
    </row>
    <row r="3051" hidden="1" spans="2:6">
      <c r="B3051" t="str">
        <f t="shared" si="139"/>
        <v>42070203</v>
      </c>
      <c r="C3051" t="s">
        <v>6</v>
      </c>
      <c r="D3051" t="s">
        <v>31</v>
      </c>
      <c r="E3051" t="str">
        <f>"201512"</f>
        <v>201512</v>
      </c>
      <c r="F3051" t="s">
        <v>8</v>
      </c>
    </row>
    <row r="3052" hidden="1" spans="2:6">
      <c r="B3052" t="str">
        <f t="shared" si="139"/>
        <v>42070203</v>
      </c>
      <c r="C3052" t="s">
        <v>6</v>
      </c>
      <c r="D3052" t="s">
        <v>31</v>
      </c>
      <c r="E3052" t="str">
        <f>"201405"</f>
        <v>201405</v>
      </c>
      <c r="F3052" t="s">
        <v>8</v>
      </c>
    </row>
    <row r="3053" hidden="1" spans="2:6">
      <c r="B3053" t="str">
        <f t="shared" si="139"/>
        <v>42070203</v>
      </c>
      <c r="C3053" t="s">
        <v>6</v>
      </c>
      <c r="D3053" t="s">
        <v>31</v>
      </c>
      <c r="E3053" t="str">
        <f>"201412"</f>
        <v>201412</v>
      </c>
      <c r="F3053" t="s">
        <v>8</v>
      </c>
    </row>
    <row r="3054" hidden="1" spans="2:6">
      <c r="B3054" t="str">
        <f t="shared" si="139"/>
        <v>42070203</v>
      </c>
      <c r="C3054" t="s">
        <v>6</v>
      </c>
      <c r="D3054" t="s">
        <v>31</v>
      </c>
      <c r="E3054" t="str">
        <f>"201404"</f>
        <v>201404</v>
      </c>
      <c r="F3054" t="s">
        <v>8</v>
      </c>
    </row>
    <row r="3055" hidden="1" spans="2:6">
      <c r="B3055" t="str">
        <f t="shared" si="139"/>
        <v>42070203</v>
      </c>
      <c r="C3055" t="s">
        <v>6</v>
      </c>
      <c r="D3055" t="s">
        <v>31</v>
      </c>
      <c r="E3055" t="str">
        <f>"201411"</f>
        <v>201411</v>
      </c>
      <c r="F3055" t="s">
        <v>8</v>
      </c>
    </row>
    <row r="3056" hidden="1" spans="2:6">
      <c r="B3056" t="str">
        <f t="shared" si="139"/>
        <v>42070203</v>
      </c>
      <c r="C3056" t="s">
        <v>6</v>
      </c>
      <c r="D3056" t="s">
        <v>31</v>
      </c>
      <c r="E3056" t="str">
        <f>"201506"</f>
        <v>201506</v>
      </c>
      <c r="F3056" t="s">
        <v>8</v>
      </c>
    </row>
    <row r="3057" hidden="1" spans="2:6">
      <c r="B3057" t="str">
        <f t="shared" si="139"/>
        <v>42070203</v>
      </c>
      <c r="C3057" t="s">
        <v>6</v>
      </c>
      <c r="D3057" t="s">
        <v>31</v>
      </c>
      <c r="E3057" t="str">
        <f>"201203"</f>
        <v>201203</v>
      </c>
      <c r="F3057" t="s">
        <v>27</v>
      </c>
    </row>
    <row r="3058" hidden="1" spans="2:6">
      <c r="B3058" t="str">
        <f t="shared" si="139"/>
        <v>42070203</v>
      </c>
      <c r="C3058" t="s">
        <v>6</v>
      </c>
      <c r="D3058" t="s">
        <v>32</v>
      </c>
      <c r="E3058" t="str">
        <f>"201603"</f>
        <v>201603</v>
      </c>
      <c r="F3058" t="s">
        <v>8</v>
      </c>
    </row>
    <row r="3059" hidden="1" spans="2:6">
      <c r="B3059" t="str">
        <f t="shared" si="139"/>
        <v>42070203</v>
      </c>
      <c r="C3059" t="s">
        <v>6</v>
      </c>
      <c r="D3059" t="s">
        <v>32</v>
      </c>
      <c r="E3059" t="str">
        <f>"201202"</f>
        <v>201202</v>
      </c>
      <c r="F3059" t="s">
        <v>8</v>
      </c>
    </row>
    <row r="3060" hidden="1" spans="2:6">
      <c r="B3060" t="str">
        <f t="shared" si="139"/>
        <v>42070203</v>
      </c>
      <c r="C3060" t="s">
        <v>6</v>
      </c>
      <c r="D3060" t="s">
        <v>32</v>
      </c>
      <c r="E3060" t="str">
        <f>"201209"</f>
        <v>201209</v>
      </c>
      <c r="F3060" t="s">
        <v>8</v>
      </c>
    </row>
    <row r="3061" hidden="1" spans="2:6">
      <c r="B3061" t="str">
        <f t="shared" si="139"/>
        <v>42070203</v>
      </c>
      <c r="C3061" t="s">
        <v>6</v>
      </c>
      <c r="D3061" t="s">
        <v>32</v>
      </c>
      <c r="E3061" t="str">
        <f>"201209"</f>
        <v>201209</v>
      </c>
      <c r="F3061" t="s">
        <v>8</v>
      </c>
    </row>
    <row r="3062" hidden="1" spans="2:6">
      <c r="B3062" t="str">
        <f t="shared" si="139"/>
        <v>42070203</v>
      </c>
      <c r="C3062" t="s">
        <v>6</v>
      </c>
      <c r="D3062" t="s">
        <v>32</v>
      </c>
      <c r="E3062" t="str">
        <f>"201312"</f>
        <v>201312</v>
      </c>
      <c r="F3062" t="s">
        <v>8</v>
      </c>
    </row>
    <row r="3063" hidden="1" spans="2:6">
      <c r="B3063" t="str">
        <f t="shared" si="139"/>
        <v>42070203</v>
      </c>
      <c r="C3063" t="s">
        <v>6</v>
      </c>
      <c r="D3063" t="s">
        <v>32</v>
      </c>
      <c r="E3063" t="str">
        <f>"201009"</f>
        <v>201009</v>
      </c>
      <c r="F3063" t="s">
        <v>8</v>
      </c>
    </row>
    <row r="3064" hidden="1" spans="2:6">
      <c r="B3064" t="str">
        <f t="shared" si="139"/>
        <v>42070203</v>
      </c>
      <c r="C3064" t="s">
        <v>6</v>
      </c>
      <c r="D3064" t="s">
        <v>32</v>
      </c>
      <c r="E3064" t="str">
        <f>"201006"</f>
        <v>201006</v>
      </c>
      <c r="F3064" t="s">
        <v>8</v>
      </c>
    </row>
    <row r="3065" hidden="1" spans="2:6">
      <c r="B3065" t="str">
        <f t="shared" si="139"/>
        <v>42070203</v>
      </c>
      <c r="C3065" t="s">
        <v>6</v>
      </c>
      <c r="D3065" t="s">
        <v>32</v>
      </c>
      <c r="E3065" t="str">
        <f>"201002"</f>
        <v>201002</v>
      </c>
      <c r="F3065" t="s">
        <v>8</v>
      </c>
    </row>
    <row r="3066" hidden="1" spans="2:6">
      <c r="B3066" t="str">
        <f t="shared" si="139"/>
        <v>42070203</v>
      </c>
      <c r="C3066" t="s">
        <v>6</v>
      </c>
      <c r="D3066" t="s">
        <v>32</v>
      </c>
      <c r="E3066" t="str">
        <f>"201102"</f>
        <v>201102</v>
      </c>
      <c r="F3066" t="s">
        <v>8</v>
      </c>
    </row>
    <row r="3067" hidden="1" spans="2:6">
      <c r="B3067" t="str">
        <f t="shared" si="139"/>
        <v>42070203</v>
      </c>
      <c r="C3067" t="s">
        <v>6</v>
      </c>
      <c r="D3067" t="s">
        <v>32</v>
      </c>
      <c r="E3067" t="str">
        <f>"201105"</f>
        <v>201105</v>
      </c>
      <c r="F3067" t="s">
        <v>8</v>
      </c>
    </row>
    <row r="3068" hidden="1" spans="2:6">
      <c r="B3068" t="str">
        <f t="shared" si="139"/>
        <v>42070203</v>
      </c>
      <c r="C3068" t="s">
        <v>6</v>
      </c>
      <c r="D3068" t="s">
        <v>32</v>
      </c>
      <c r="E3068" t="str">
        <f>"201106"</f>
        <v>201106</v>
      </c>
      <c r="F3068" t="s">
        <v>8</v>
      </c>
    </row>
    <row r="3069" hidden="1" spans="2:6">
      <c r="B3069" t="str">
        <f t="shared" si="139"/>
        <v>42070203</v>
      </c>
      <c r="C3069" t="s">
        <v>6</v>
      </c>
      <c r="D3069" t="s">
        <v>32</v>
      </c>
      <c r="E3069" t="str">
        <f>"201107"</f>
        <v>201107</v>
      </c>
      <c r="F3069" t="s">
        <v>8</v>
      </c>
    </row>
    <row r="3070" hidden="1" spans="2:6">
      <c r="B3070" t="str">
        <f t="shared" si="139"/>
        <v>42070203</v>
      </c>
      <c r="C3070" t="s">
        <v>6</v>
      </c>
      <c r="D3070" t="s">
        <v>32</v>
      </c>
      <c r="E3070" t="str">
        <f t="shared" ref="E3070:E3078" si="140">"201001"</f>
        <v>201001</v>
      </c>
      <c r="F3070" t="s">
        <v>8</v>
      </c>
    </row>
    <row r="3071" hidden="1" spans="2:6">
      <c r="B3071" t="str">
        <f t="shared" si="139"/>
        <v>42070203</v>
      </c>
      <c r="C3071" t="s">
        <v>6</v>
      </c>
      <c r="D3071" t="s">
        <v>32</v>
      </c>
      <c r="E3071" t="str">
        <f t="shared" si="140"/>
        <v>201001</v>
      </c>
      <c r="F3071" t="s">
        <v>8</v>
      </c>
    </row>
    <row r="3072" hidden="1" spans="2:6">
      <c r="B3072" t="str">
        <f t="shared" si="139"/>
        <v>42070203</v>
      </c>
      <c r="C3072" t="s">
        <v>6</v>
      </c>
      <c r="D3072" t="s">
        <v>32</v>
      </c>
      <c r="E3072" t="str">
        <f t="shared" si="140"/>
        <v>201001</v>
      </c>
      <c r="F3072" t="s">
        <v>8</v>
      </c>
    </row>
    <row r="3073" hidden="1" spans="2:6">
      <c r="B3073" t="str">
        <f t="shared" si="139"/>
        <v>42070203</v>
      </c>
      <c r="C3073" t="s">
        <v>6</v>
      </c>
      <c r="D3073" t="s">
        <v>32</v>
      </c>
      <c r="E3073" t="str">
        <f t="shared" si="140"/>
        <v>201001</v>
      </c>
      <c r="F3073" t="s">
        <v>8</v>
      </c>
    </row>
    <row r="3074" hidden="1" spans="2:6">
      <c r="B3074" t="str">
        <f t="shared" si="139"/>
        <v>42070203</v>
      </c>
      <c r="C3074" t="s">
        <v>6</v>
      </c>
      <c r="D3074" t="s">
        <v>32</v>
      </c>
      <c r="E3074" t="str">
        <f t="shared" si="140"/>
        <v>201001</v>
      </c>
      <c r="F3074" t="s">
        <v>8</v>
      </c>
    </row>
    <row r="3075" hidden="1" spans="2:6">
      <c r="B3075" t="str">
        <f t="shared" ref="B3075:B3138" si="141">"42070203"</f>
        <v>42070203</v>
      </c>
      <c r="C3075" t="s">
        <v>6</v>
      </c>
      <c r="D3075" t="s">
        <v>32</v>
      </c>
      <c r="E3075" t="str">
        <f t="shared" si="140"/>
        <v>201001</v>
      </c>
      <c r="F3075" t="s">
        <v>8</v>
      </c>
    </row>
    <row r="3076" hidden="1" spans="2:6">
      <c r="B3076" t="str">
        <f t="shared" si="141"/>
        <v>42070203</v>
      </c>
      <c r="C3076" t="s">
        <v>6</v>
      </c>
      <c r="D3076" t="s">
        <v>32</v>
      </c>
      <c r="E3076" t="str">
        <f t="shared" si="140"/>
        <v>201001</v>
      </c>
      <c r="F3076" t="s">
        <v>8</v>
      </c>
    </row>
    <row r="3077" hidden="1" spans="2:6">
      <c r="B3077" t="str">
        <f t="shared" si="141"/>
        <v>42070203</v>
      </c>
      <c r="C3077" t="s">
        <v>6</v>
      </c>
      <c r="D3077" t="s">
        <v>32</v>
      </c>
      <c r="E3077" t="str">
        <f t="shared" si="140"/>
        <v>201001</v>
      </c>
      <c r="F3077" t="s">
        <v>8</v>
      </c>
    </row>
    <row r="3078" hidden="1" spans="2:6">
      <c r="B3078" t="str">
        <f t="shared" si="141"/>
        <v>42070203</v>
      </c>
      <c r="C3078" t="s">
        <v>6</v>
      </c>
      <c r="D3078" t="s">
        <v>32</v>
      </c>
      <c r="E3078" t="str">
        <f t="shared" si="140"/>
        <v>201001</v>
      </c>
      <c r="F3078" t="s">
        <v>8</v>
      </c>
    </row>
    <row r="3079" hidden="1" spans="2:6">
      <c r="B3079" t="str">
        <f t="shared" si="141"/>
        <v>42070203</v>
      </c>
      <c r="C3079" t="s">
        <v>6</v>
      </c>
      <c r="D3079" t="s">
        <v>32</v>
      </c>
      <c r="E3079" t="str">
        <f>"202105"</f>
        <v>202105</v>
      </c>
      <c r="F3079" t="s">
        <v>8</v>
      </c>
    </row>
    <row r="3080" hidden="1" spans="2:6">
      <c r="B3080" t="str">
        <f t="shared" si="141"/>
        <v>42070203</v>
      </c>
      <c r="C3080" t="s">
        <v>6</v>
      </c>
      <c r="D3080" t="s">
        <v>32</v>
      </c>
      <c r="E3080" t="str">
        <f>"202301"</f>
        <v>202301</v>
      </c>
      <c r="F3080" t="s">
        <v>8</v>
      </c>
    </row>
    <row r="3081" hidden="1" spans="2:6">
      <c r="B3081" t="str">
        <f t="shared" si="141"/>
        <v>42070203</v>
      </c>
      <c r="C3081" t="s">
        <v>6</v>
      </c>
      <c r="D3081" t="s">
        <v>32</v>
      </c>
      <c r="E3081" t="str">
        <f>"202205"</f>
        <v>202205</v>
      </c>
      <c r="F3081" t="s">
        <v>8</v>
      </c>
    </row>
    <row r="3082" hidden="1" spans="2:6">
      <c r="B3082" t="str">
        <f t="shared" si="141"/>
        <v>42070203</v>
      </c>
      <c r="C3082" t="s">
        <v>6</v>
      </c>
      <c r="D3082" t="s">
        <v>32</v>
      </c>
      <c r="E3082" t="str">
        <f>"202206"</f>
        <v>202206</v>
      </c>
      <c r="F3082" t="s">
        <v>8</v>
      </c>
    </row>
    <row r="3083" hidden="1" spans="2:6">
      <c r="B3083" t="str">
        <f t="shared" si="141"/>
        <v>42070203</v>
      </c>
      <c r="C3083" t="s">
        <v>6</v>
      </c>
      <c r="D3083" t="s">
        <v>32</v>
      </c>
      <c r="E3083" t="str">
        <f>"202202"</f>
        <v>202202</v>
      </c>
      <c r="F3083" t="s">
        <v>8</v>
      </c>
    </row>
    <row r="3084" hidden="1" spans="2:6">
      <c r="B3084" t="str">
        <f t="shared" si="141"/>
        <v>42070203</v>
      </c>
      <c r="C3084" t="s">
        <v>6</v>
      </c>
      <c r="D3084" t="s">
        <v>32</v>
      </c>
      <c r="E3084" t="str">
        <f>"202010"</f>
        <v>202010</v>
      </c>
      <c r="F3084" t="s">
        <v>8</v>
      </c>
    </row>
    <row r="3085" hidden="1" spans="2:6">
      <c r="B3085" t="str">
        <f t="shared" si="141"/>
        <v>42070203</v>
      </c>
      <c r="C3085" t="s">
        <v>6</v>
      </c>
      <c r="D3085" t="s">
        <v>32</v>
      </c>
      <c r="E3085" t="str">
        <f>"201912"</f>
        <v>201912</v>
      </c>
      <c r="F3085" t="s">
        <v>8</v>
      </c>
    </row>
    <row r="3086" hidden="1" spans="2:6">
      <c r="B3086" t="str">
        <f t="shared" si="141"/>
        <v>42070203</v>
      </c>
      <c r="C3086" t="s">
        <v>6</v>
      </c>
      <c r="D3086" t="s">
        <v>32</v>
      </c>
      <c r="E3086" t="str">
        <f>"201812"</f>
        <v>201812</v>
      </c>
      <c r="F3086" t="s">
        <v>8</v>
      </c>
    </row>
    <row r="3087" hidden="1" spans="2:6">
      <c r="B3087" t="str">
        <f t="shared" si="141"/>
        <v>42070203</v>
      </c>
      <c r="C3087" t="s">
        <v>6</v>
      </c>
      <c r="D3087" t="s">
        <v>32</v>
      </c>
      <c r="E3087" t="str">
        <f>"201808"</f>
        <v>201808</v>
      </c>
      <c r="F3087" t="s">
        <v>8</v>
      </c>
    </row>
    <row r="3088" hidden="1" spans="2:6">
      <c r="B3088" t="str">
        <f t="shared" si="141"/>
        <v>42070203</v>
      </c>
      <c r="C3088" t="s">
        <v>6</v>
      </c>
      <c r="D3088" t="s">
        <v>32</v>
      </c>
      <c r="E3088" t="str">
        <f>"201712"</f>
        <v>201712</v>
      </c>
      <c r="F3088" t="s">
        <v>8</v>
      </c>
    </row>
    <row r="3089" hidden="1" spans="2:6">
      <c r="B3089" t="str">
        <f t="shared" si="141"/>
        <v>42070203</v>
      </c>
      <c r="C3089" t="s">
        <v>6</v>
      </c>
      <c r="D3089" t="s">
        <v>32</v>
      </c>
      <c r="E3089" t="str">
        <f>"201704"</f>
        <v>201704</v>
      </c>
      <c r="F3089" t="s">
        <v>8</v>
      </c>
    </row>
    <row r="3090" hidden="1" spans="2:6">
      <c r="B3090" t="str">
        <f t="shared" si="141"/>
        <v>42070203</v>
      </c>
      <c r="C3090" t="s">
        <v>6</v>
      </c>
      <c r="D3090" t="s">
        <v>32</v>
      </c>
      <c r="E3090" t="str">
        <f>"201807"</f>
        <v>201807</v>
      </c>
      <c r="F3090" t="s">
        <v>8</v>
      </c>
    </row>
    <row r="3091" hidden="1" spans="2:6">
      <c r="B3091" t="str">
        <f t="shared" si="141"/>
        <v>42070203</v>
      </c>
      <c r="C3091" t="s">
        <v>6</v>
      </c>
      <c r="D3091" t="s">
        <v>32</v>
      </c>
      <c r="E3091" t="str">
        <f>"201602"</f>
        <v>201602</v>
      </c>
      <c r="F3091" t="s">
        <v>8</v>
      </c>
    </row>
    <row r="3092" hidden="1" spans="2:6">
      <c r="B3092" t="str">
        <f t="shared" si="141"/>
        <v>42070203</v>
      </c>
      <c r="C3092" t="s">
        <v>6</v>
      </c>
      <c r="D3092" t="s">
        <v>32</v>
      </c>
      <c r="E3092" t="str">
        <f>"201701"</f>
        <v>201701</v>
      </c>
      <c r="F3092" t="s">
        <v>8</v>
      </c>
    </row>
    <row r="3093" hidden="1" spans="2:6">
      <c r="B3093" t="str">
        <f t="shared" si="141"/>
        <v>42070203</v>
      </c>
      <c r="C3093" t="s">
        <v>6</v>
      </c>
      <c r="D3093" t="s">
        <v>32</v>
      </c>
      <c r="E3093" t="str">
        <f>"201603"</f>
        <v>201603</v>
      </c>
      <c r="F3093" t="s">
        <v>8</v>
      </c>
    </row>
    <row r="3094" hidden="1" spans="2:6">
      <c r="B3094" t="str">
        <f t="shared" si="141"/>
        <v>42070203</v>
      </c>
      <c r="C3094" t="s">
        <v>6</v>
      </c>
      <c r="D3094" t="s">
        <v>32</v>
      </c>
      <c r="E3094" t="str">
        <f>"201601"</f>
        <v>201601</v>
      </c>
      <c r="F3094" t="s">
        <v>8</v>
      </c>
    </row>
    <row r="3095" hidden="1" spans="2:6">
      <c r="B3095" t="str">
        <f t="shared" si="141"/>
        <v>42070203</v>
      </c>
      <c r="C3095" t="s">
        <v>6</v>
      </c>
      <c r="D3095" t="s">
        <v>32</v>
      </c>
      <c r="E3095" t="str">
        <f>"201407"</f>
        <v>201407</v>
      </c>
      <c r="F3095" t="s">
        <v>8</v>
      </c>
    </row>
    <row r="3096" hidden="1" spans="2:6">
      <c r="B3096" t="str">
        <f t="shared" si="141"/>
        <v>42070203</v>
      </c>
      <c r="C3096" t="s">
        <v>6</v>
      </c>
      <c r="D3096" t="s">
        <v>32</v>
      </c>
      <c r="E3096" t="str">
        <f>"201408"</f>
        <v>201408</v>
      </c>
      <c r="F3096" t="s">
        <v>8</v>
      </c>
    </row>
    <row r="3097" hidden="1" spans="2:6">
      <c r="B3097" t="str">
        <f t="shared" si="141"/>
        <v>42070203</v>
      </c>
      <c r="C3097" t="s">
        <v>6</v>
      </c>
      <c r="D3097" t="s">
        <v>32</v>
      </c>
      <c r="E3097" t="str">
        <f>"201407"</f>
        <v>201407</v>
      </c>
      <c r="F3097" t="s">
        <v>8</v>
      </c>
    </row>
    <row r="3098" hidden="1" spans="2:6">
      <c r="B3098" t="str">
        <f t="shared" si="141"/>
        <v>42070203</v>
      </c>
      <c r="C3098" t="s">
        <v>6</v>
      </c>
      <c r="D3098" t="s">
        <v>32</v>
      </c>
      <c r="E3098" t="str">
        <f>"201509"</f>
        <v>201509</v>
      </c>
      <c r="F3098" t="s">
        <v>8</v>
      </c>
    </row>
    <row r="3099" hidden="1" spans="2:6">
      <c r="B3099" t="str">
        <f t="shared" si="141"/>
        <v>42070203</v>
      </c>
      <c r="C3099" t="s">
        <v>6</v>
      </c>
      <c r="D3099" t="s">
        <v>33</v>
      </c>
      <c r="E3099" t="str">
        <f>"201504"</f>
        <v>201504</v>
      </c>
      <c r="F3099" t="s">
        <v>8</v>
      </c>
    </row>
    <row r="3100" hidden="1" spans="2:6">
      <c r="B3100" t="str">
        <f t="shared" si="141"/>
        <v>42070203</v>
      </c>
      <c r="C3100" t="s">
        <v>6</v>
      </c>
      <c r="D3100" t="s">
        <v>33</v>
      </c>
      <c r="E3100" t="str">
        <f>"201205"</f>
        <v>201205</v>
      </c>
      <c r="F3100" t="s">
        <v>8</v>
      </c>
    </row>
    <row r="3101" hidden="1" spans="2:6">
      <c r="B3101" t="str">
        <f t="shared" si="141"/>
        <v>42070203</v>
      </c>
      <c r="C3101" t="s">
        <v>6</v>
      </c>
      <c r="D3101" t="s">
        <v>33</v>
      </c>
      <c r="E3101" t="str">
        <f>"201205"</f>
        <v>201205</v>
      </c>
      <c r="F3101" t="s">
        <v>8</v>
      </c>
    </row>
    <row r="3102" hidden="1" spans="2:6">
      <c r="B3102" t="str">
        <f t="shared" si="141"/>
        <v>42070203</v>
      </c>
      <c r="C3102" t="s">
        <v>6</v>
      </c>
      <c r="D3102" t="s">
        <v>33</v>
      </c>
      <c r="E3102" t="str">
        <f>"201209"</f>
        <v>201209</v>
      </c>
      <c r="F3102" t="s">
        <v>8</v>
      </c>
    </row>
    <row r="3103" hidden="1" spans="2:6">
      <c r="B3103" t="str">
        <f t="shared" si="141"/>
        <v>42070203</v>
      </c>
      <c r="C3103" t="s">
        <v>6</v>
      </c>
      <c r="D3103" t="s">
        <v>33</v>
      </c>
      <c r="E3103" t="str">
        <f>"201312"</f>
        <v>201312</v>
      </c>
      <c r="F3103" t="s">
        <v>8</v>
      </c>
    </row>
    <row r="3104" hidden="1" spans="2:6">
      <c r="B3104" t="str">
        <f t="shared" si="141"/>
        <v>42070203</v>
      </c>
      <c r="C3104" t="s">
        <v>6</v>
      </c>
      <c r="D3104" t="s">
        <v>33</v>
      </c>
      <c r="E3104" t="str">
        <f>"201306"</f>
        <v>201306</v>
      </c>
      <c r="F3104" t="s">
        <v>8</v>
      </c>
    </row>
    <row r="3105" hidden="1" spans="2:6">
      <c r="B3105" t="str">
        <f t="shared" si="141"/>
        <v>42070203</v>
      </c>
      <c r="C3105" t="s">
        <v>6</v>
      </c>
      <c r="D3105" t="s">
        <v>33</v>
      </c>
      <c r="E3105" t="str">
        <f>"201010"</f>
        <v>201010</v>
      </c>
      <c r="F3105" t="s">
        <v>8</v>
      </c>
    </row>
    <row r="3106" hidden="1" spans="2:6">
      <c r="B3106" t="str">
        <f t="shared" si="141"/>
        <v>42070203</v>
      </c>
      <c r="C3106" t="s">
        <v>6</v>
      </c>
      <c r="D3106" t="s">
        <v>33</v>
      </c>
      <c r="E3106" t="str">
        <f>"201012"</f>
        <v>201012</v>
      </c>
      <c r="F3106" t="s">
        <v>8</v>
      </c>
    </row>
    <row r="3107" hidden="1" spans="2:6">
      <c r="B3107" t="str">
        <f t="shared" si="141"/>
        <v>42070203</v>
      </c>
      <c r="C3107" t="s">
        <v>6</v>
      </c>
      <c r="D3107" t="s">
        <v>33</v>
      </c>
      <c r="E3107" t="str">
        <f>"201006"</f>
        <v>201006</v>
      </c>
      <c r="F3107" t="s">
        <v>8</v>
      </c>
    </row>
    <row r="3108" hidden="1" spans="2:6">
      <c r="B3108" t="str">
        <f t="shared" si="141"/>
        <v>42070203</v>
      </c>
      <c r="C3108" t="s">
        <v>6</v>
      </c>
      <c r="D3108" t="s">
        <v>33</v>
      </c>
      <c r="E3108" t="str">
        <f>"201107"</f>
        <v>201107</v>
      </c>
      <c r="F3108" t="s">
        <v>8</v>
      </c>
    </row>
    <row r="3109" hidden="1" spans="2:6">
      <c r="B3109" t="str">
        <f t="shared" si="141"/>
        <v>42070203</v>
      </c>
      <c r="C3109" t="s">
        <v>6</v>
      </c>
      <c r="D3109" t="s">
        <v>33</v>
      </c>
      <c r="E3109" t="str">
        <f>"201110"</f>
        <v>201110</v>
      </c>
      <c r="F3109" t="s">
        <v>8</v>
      </c>
    </row>
    <row r="3110" hidden="1" spans="2:6">
      <c r="B3110" t="str">
        <f t="shared" si="141"/>
        <v>42070203</v>
      </c>
      <c r="C3110" t="s">
        <v>6</v>
      </c>
      <c r="D3110" t="s">
        <v>33</v>
      </c>
      <c r="E3110" t="str">
        <f t="shared" ref="E3110:E3118" si="142">"201001"</f>
        <v>201001</v>
      </c>
      <c r="F3110" t="s">
        <v>8</v>
      </c>
    </row>
    <row r="3111" hidden="1" spans="2:6">
      <c r="B3111" t="str">
        <f t="shared" si="141"/>
        <v>42070203</v>
      </c>
      <c r="C3111" t="s">
        <v>6</v>
      </c>
      <c r="D3111" t="s">
        <v>33</v>
      </c>
      <c r="E3111" t="str">
        <f t="shared" si="142"/>
        <v>201001</v>
      </c>
      <c r="F3111" t="s">
        <v>8</v>
      </c>
    </row>
    <row r="3112" hidden="1" spans="2:6">
      <c r="B3112" t="str">
        <f t="shared" si="141"/>
        <v>42070203</v>
      </c>
      <c r="C3112" t="s">
        <v>6</v>
      </c>
      <c r="D3112" t="s">
        <v>33</v>
      </c>
      <c r="E3112" t="str">
        <f t="shared" si="142"/>
        <v>201001</v>
      </c>
      <c r="F3112" t="s">
        <v>8</v>
      </c>
    </row>
    <row r="3113" hidden="1" spans="2:6">
      <c r="B3113" t="str">
        <f t="shared" si="141"/>
        <v>42070203</v>
      </c>
      <c r="C3113" t="s">
        <v>6</v>
      </c>
      <c r="D3113" t="s">
        <v>33</v>
      </c>
      <c r="E3113" t="str">
        <f t="shared" si="142"/>
        <v>201001</v>
      </c>
      <c r="F3113" t="s">
        <v>8</v>
      </c>
    </row>
    <row r="3114" hidden="1" spans="2:6">
      <c r="B3114" t="str">
        <f t="shared" si="141"/>
        <v>42070203</v>
      </c>
      <c r="C3114" t="s">
        <v>6</v>
      </c>
      <c r="D3114" t="s">
        <v>33</v>
      </c>
      <c r="E3114" t="str">
        <f t="shared" si="142"/>
        <v>201001</v>
      </c>
      <c r="F3114" t="s">
        <v>8</v>
      </c>
    </row>
    <row r="3115" hidden="1" spans="2:6">
      <c r="B3115" t="str">
        <f t="shared" si="141"/>
        <v>42070203</v>
      </c>
      <c r="C3115" t="s">
        <v>6</v>
      </c>
      <c r="D3115" t="s">
        <v>33</v>
      </c>
      <c r="E3115" t="str">
        <f t="shared" si="142"/>
        <v>201001</v>
      </c>
      <c r="F3115" t="s">
        <v>8</v>
      </c>
    </row>
    <row r="3116" hidden="1" spans="2:6">
      <c r="B3116" t="str">
        <f t="shared" si="141"/>
        <v>42070203</v>
      </c>
      <c r="C3116" t="s">
        <v>6</v>
      </c>
      <c r="D3116" t="s">
        <v>33</v>
      </c>
      <c r="E3116" t="str">
        <f t="shared" si="142"/>
        <v>201001</v>
      </c>
      <c r="F3116" t="s">
        <v>8</v>
      </c>
    </row>
    <row r="3117" hidden="1" spans="2:6">
      <c r="B3117" t="str">
        <f t="shared" si="141"/>
        <v>42070203</v>
      </c>
      <c r="C3117" t="s">
        <v>6</v>
      </c>
      <c r="D3117" t="s">
        <v>33</v>
      </c>
      <c r="E3117" t="str">
        <f t="shared" si="142"/>
        <v>201001</v>
      </c>
      <c r="F3117" t="s">
        <v>8</v>
      </c>
    </row>
    <row r="3118" hidden="1" spans="2:6">
      <c r="B3118" t="str">
        <f t="shared" si="141"/>
        <v>42070203</v>
      </c>
      <c r="C3118" t="s">
        <v>6</v>
      </c>
      <c r="D3118" t="s">
        <v>33</v>
      </c>
      <c r="E3118" t="str">
        <f t="shared" si="142"/>
        <v>201001</v>
      </c>
      <c r="F3118" t="s">
        <v>8</v>
      </c>
    </row>
    <row r="3119" hidden="1" spans="2:6">
      <c r="B3119" t="str">
        <f t="shared" si="141"/>
        <v>42070203</v>
      </c>
      <c r="C3119" t="s">
        <v>6</v>
      </c>
      <c r="D3119" t="s">
        <v>33</v>
      </c>
      <c r="E3119" t="str">
        <f>"202211"</f>
        <v>202211</v>
      </c>
      <c r="F3119" t="s">
        <v>8</v>
      </c>
    </row>
    <row r="3120" hidden="1" spans="2:6">
      <c r="B3120" t="str">
        <f t="shared" si="141"/>
        <v>42070203</v>
      </c>
      <c r="C3120" t="s">
        <v>6</v>
      </c>
      <c r="D3120" t="s">
        <v>33</v>
      </c>
      <c r="E3120" t="str">
        <f>"202301"</f>
        <v>202301</v>
      </c>
      <c r="F3120" t="s">
        <v>8</v>
      </c>
    </row>
    <row r="3121" hidden="1" spans="2:6">
      <c r="B3121" t="str">
        <f t="shared" si="141"/>
        <v>42070203</v>
      </c>
      <c r="C3121" t="s">
        <v>6</v>
      </c>
      <c r="D3121" t="s">
        <v>33</v>
      </c>
      <c r="E3121" t="str">
        <f>"202303"</f>
        <v>202303</v>
      </c>
      <c r="F3121" t="s">
        <v>8</v>
      </c>
    </row>
    <row r="3122" hidden="1" spans="2:6">
      <c r="B3122" t="str">
        <f t="shared" si="141"/>
        <v>42070203</v>
      </c>
      <c r="C3122" t="s">
        <v>6</v>
      </c>
      <c r="D3122" t="s">
        <v>33</v>
      </c>
      <c r="E3122" t="str">
        <f>"202202"</f>
        <v>202202</v>
      </c>
      <c r="F3122" t="s">
        <v>8</v>
      </c>
    </row>
    <row r="3123" hidden="1" spans="2:6">
      <c r="B3123" t="str">
        <f t="shared" si="141"/>
        <v>42070203</v>
      </c>
      <c r="C3123" t="s">
        <v>6</v>
      </c>
      <c r="D3123" t="s">
        <v>33</v>
      </c>
      <c r="E3123" t="str">
        <f>"202108"</f>
        <v>202108</v>
      </c>
      <c r="F3123" t="s">
        <v>8</v>
      </c>
    </row>
    <row r="3124" hidden="1" spans="2:6">
      <c r="B3124" t="str">
        <f t="shared" si="141"/>
        <v>42070203</v>
      </c>
      <c r="C3124" t="s">
        <v>6</v>
      </c>
      <c r="D3124" t="s">
        <v>33</v>
      </c>
      <c r="E3124" t="str">
        <f>"202210"</f>
        <v>202210</v>
      </c>
      <c r="F3124" t="s">
        <v>8</v>
      </c>
    </row>
    <row r="3125" hidden="1" spans="2:6">
      <c r="B3125" t="str">
        <f t="shared" si="141"/>
        <v>42070203</v>
      </c>
      <c r="C3125" t="s">
        <v>6</v>
      </c>
      <c r="D3125" t="s">
        <v>33</v>
      </c>
      <c r="E3125" t="str">
        <f>"202110"</f>
        <v>202110</v>
      </c>
      <c r="F3125" t="s">
        <v>8</v>
      </c>
    </row>
    <row r="3126" hidden="1" spans="2:6">
      <c r="B3126" t="str">
        <f t="shared" si="141"/>
        <v>42070203</v>
      </c>
      <c r="C3126" t="s">
        <v>6</v>
      </c>
      <c r="D3126" t="s">
        <v>33</v>
      </c>
      <c r="E3126" t="str">
        <f>"202110"</f>
        <v>202110</v>
      </c>
      <c r="F3126" t="s">
        <v>8</v>
      </c>
    </row>
    <row r="3127" hidden="1" spans="2:6">
      <c r="B3127" t="str">
        <f t="shared" si="141"/>
        <v>42070203</v>
      </c>
      <c r="C3127" t="s">
        <v>6</v>
      </c>
      <c r="D3127" t="s">
        <v>33</v>
      </c>
      <c r="E3127" t="str">
        <f>"202108"</f>
        <v>202108</v>
      </c>
      <c r="F3127" t="s">
        <v>8</v>
      </c>
    </row>
    <row r="3128" hidden="1" spans="2:6">
      <c r="B3128" t="str">
        <f t="shared" si="141"/>
        <v>42070203</v>
      </c>
      <c r="C3128" t="s">
        <v>6</v>
      </c>
      <c r="D3128" t="s">
        <v>33</v>
      </c>
      <c r="E3128" t="str">
        <f>"202104"</f>
        <v>202104</v>
      </c>
      <c r="F3128" t="s">
        <v>8</v>
      </c>
    </row>
    <row r="3129" hidden="1" spans="2:6">
      <c r="B3129" t="str">
        <f t="shared" si="141"/>
        <v>42070203</v>
      </c>
      <c r="C3129" t="s">
        <v>6</v>
      </c>
      <c r="D3129" t="s">
        <v>33</v>
      </c>
      <c r="E3129" t="str">
        <f>"202104"</f>
        <v>202104</v>
      </c>
      <c r="F3129" t="s">
        <v>8</v>
      </c>
    </row>
    <row r="3130" hidden="1" spans="2:6">
      <c r="B3130" t="str">
        <f t="shared" si="141"/>
        <v>42070203</v>
      </c>
      <c r="C3130" t="s">
        <v>6</v>
      </c>
      <c r="D3130" t="s">
        <v>33</v>
      </c>
      <c r="E3130" t="str">
        <f>"201910"</f>
        <v>201910</v>
      </c>
      <c r="F3130" t="s">
        <v>8</v>
      </c>
    </row>
    <row r="3131" hidden="1" spans="2:6">
      <c r="B3131" t="str">
        <f t="shared" si="141"/>
        <v>42070203</v>
      </c>
      <c r="C3131" t="s">
        <v>6</v>
      </c>
      <c r="D3131" t="s">
        <v>33</v>
      </c>
      <c r="E3131" t="str">
        <f>"201810"</f>
        <v>201810</v>
      </c>
      <c r="F3131" t="s">
        <v>8</v>
      </c>
    </row>
    <row r="3132" hidden="1" spans="2:6">
      <c r="B3132" t="str">
        <f t="shared" si="141"/>
        <v>42070203</v>
      </c>
      <c r="C3132" t="s">
        <v>6</v>
      </c>
      <c r="D3132" t="s">
        <v>33</v>
      </c>
      <c r="E3132" t="str">
        <f>"201711"</f>
        <v>201711</v>
      </c>
      <c r="F3132" t="s">
        <v>8</v>
      </c>
    </row>
    <row r="3133" hidden="1" spans="2:6">
      <c r="B3133" t="str">
        <f t="shared" si="141"/>
        <v>42070203</v>
      </c>
      <c r="C3133" t="s">
        <v>6</v>
      </c>
      <c r="D3133" t="s">
        <v>33</v>
      </c>
      <c r="E3133" t="str">
        <f>"201710"</f>
        <v>201710</v>
      </c>
      <c r="F3133" t="s">
        <v>8</v>
      </c>
    </row>
    <row r="3134" hidden="1" spans="2:6">
      <c r="B3134" t="str">
        <f t="shared" si="141"/>
        <v>42070203</v>
      </c>
      <c r="C3134" t="s">
        <v>6</v>
      </c>
      <c r="D3134" t="s">
        <v>33</v>
      </c>
      <c r="E3134" t="str">
        <f>"201709"</f>
        <v>201709</v>
      </c>
      <c r="F3134" t="s">
        <v>8</v>
      </c>
    </row>
    <row r="3135" hidden="1" spans="2:6">
      <c r="B3135" t="str">
        <f t="shared" si="141"/>
        <v>42070203</v>
      </c>
      <c r="C3135" t="s">
        <v>6</v>
      </c>
      <c r="D3135" t="s">
        <v>33</v>
      </c>
      <c r="E3135" t="str">
        <f>"201701"</f>
        <v>201701</v>
      </c>
      <c r="F3135" t="s">
        <v>8</v>
      </c>
    </row>
    <row r="3136" hidden="1" spans="2:6">
      <c r="B3136" t="str">
        <f t="shared" si="141"/>
        <v>42070203</v>
      </c>
      <c r="C3136" t="s">
        <v>6</v>
      </c>
      <c r="D3136" t="s">
        <v>33</v>
      </c>
      <c r="E3136" t="str">
        <f>"201509"</f>
        <v>201509</v>
      </c>
      <c r="F3136" t="s">
        <v>8</v>
      </c>
    </row>
    <row r="3137" hidden="1" spans="2:6">
      <c r="B3137" t="str">
        <f t="shared" si="141"/>
        <v>42070203</v>
      </c>
      <c r="C3137" t="s">
        <v>6</v>
      </c>
      <c r="D3137" t="s">
        <v>33</v>
      </c>
      <c r="E3137" t="str">
        <f>"201503"</f>
        <v>201503</v>
      </c>
      <c r="F3137" t="s">
        <v>8</v>
      </c>
    </row>
    <row r="3138" hidden="1" spans="2:6">
      <c r="B3138" t="str">
        <f t="shared" si="141"/>
        <v>42070203</v>
      </c>
      <c r="C3138" t="s">
        <v>6</v>
      </c>
      <c r="D3138" t="s">
        <v>34</v>
      </c>
      <c r="E3138" t="str">
        <f>"201301"</f>
        <v>201301</v>
      </c>
      <c r="F3138" t="s">
        <v>8</v>
      </c>
    </row>
    <row r="3139" hidden="1" spans="2:6">
      <c r="B3139" t="str">
        <f t="shared" ref="B3139:B3202" si="143">"42070203"</f>
        <v>42070203</v>
      </c>
      <c r="C3139" t="s">
        <v>6</v>
      </c>
      <c r="D3139" t="s">
        <v>34</v>
      </c>
      <c r="E3139" t="str">
        <f>"201211"</f>
        <v>201211</v>
      </c>
      <c r="F3139" t="s">
        <v>8</v>
      </c>
    </row>
    <row r="3140" hidden="1" spans="2:6">
      <c r="B3140" t="str">
        <f t="shared" si="143"/>
        <v>42070203</v>
      </c>
      <c r="C3140" t="s">
        <v>6</v>
      </c>
      <c r="D3140" t="s">
        <v>34</v>
      </c>
      <c r="E3140" t="str">
        <f>"201206"</f>
        <v>201206</v>
      </c>
      <c r="F3140" t="s">
        <v>8</v>
      </c>
    </row>
    <row r="3141" hidden="1" spans="2:6">
      <c r="B3141" t="str">
        <f t="shared" si="143"/>
        <v>42070203</v>
      </c>
      <c r="C3141" t="s">
        <v>6</v>
      </c>
      <c r="D3141" t="s">
        <v>34</v>
      </c>
      <c r="E3141" t="str">
        <f>"201308"</f>
        <v>201308</v>
      </c>
      <c r="F3141" t="s">
        <v>8</v>
      </c>
    </row>
    <row r="3142" hidden="1" spans="2:6">
      <c r="B3142" t="str">
        <f t="shared" si="143"/>
        <v>42070203</v>
      </c>
      <c r="C3142" t="s">
        <v>6</v>
      </c>
      <c r="D3142" t="s">
        <v>34</v>
      </c>
      <c r="E3142" t="str">
        <f>"201304"</f>
        <v>201304</v>
      </c>
      <c r="F3142" t="s">
        <v>8</v>
      </c>
    </row>
    <row r="3143" hidden="1" spans="2:6">
      <c r="B3143" t="str">
        <f t="shared" si="143"/>
        <v>42070203</v>
      </c>
      <c r="C3143" t="s">
        <v>6</v>
      </c>
      <c r="D3143" t="s">
        <v>34</v>
      </c>
      <c r="E3143" t="str">
        <f>"201311"</f>
        <v>201311</v>
      </c>
      <c r="F3143" t="s">
        <v>8</v>
      </c>
    </row>
    <row r="3144" hidden="1" spans="2:6">
      <c r="B3144" t="str">
        <f t="shared" si="143"/>
        <v>42070203</v>
      </c>
      <c r="C3144" t="s">
        <v>6</v>
      </c>
      <c r="D3144" t="s">
        <v>34</v>
      </c>
      <c r="E3144" t="str">
        <f>"201105"</f>
        <v>201105</v>
      </c>
      <c r="F3144" t="s">
        <v>8</v>
      </c>
    </row>
    <row r="3145" hidden="1" spans="2:6">
      <c r="B3145" t="str">
        <f t="shared" si="143"/>
        <v>42070203</v>
      </c>
      <c r="C3145" t="s">
        <v>6</v>
      </c>
      <c r="D3145" t="s">
        <v>34</v>
      </c>
      <c r="E3145" t="str">
        <f t="shared" ref="E3145:E3156" si="144">"201001"</f>
        <v>201001</v>
      </c>
      <c r="F3145" t="s">
        <v>8</v>
      </c>
    </row>
    <row r="3146" hidden="1" spans="2:6">
      <c r="B3146" t="str">
        <f t="shared" si="143"/>
        <v>42070203</v>
      </c>
      <c r="C3146" t="s">
        <v>6</v>
      </c>
      <c r="D3146" t="s">
        <v>34</v>
      </c>
      <c r="E3146" t="str">
        <f t="shared" si="144"/>
        <v>201001</v>
      </c>
      <c r="F3146" t="s">
        <v>8</v>
      </c>
    </row>
    <row r="3147" hidden="1" spans="2:6">
      <c r="B3147" t="str">
        <f t="shared" si="143"/>
        <v>42070203</v>
      </c>
      <c r="C3147" t="s">
        <v>6</v>
      </c>
      <c r="D3147" t="s">
        <v>34</v>
      </c>
      <c r="E3147" t="str">
        <f t="shared" si="144"/>
        <v>201001</v>
      </c>
      <c r="F3147" t="s">
        <v>8</v>
      </c>
    </row>
    <row r="3148" hidden="1" spans="2:6">
      <c r="B3148" t="str">
        <f t="shared" si="143"/>
        <v>42070203</v>
      </c>
      <c r="C3148" t="s">
        <v>6</v>
      </c>
      <c r="D3148" t="s">
        <v>34</v>
      </c>
      <c r="E3148" t="str">
        <f t="shared" si="144"/>
        <v>201001</v>
      </c>
      <c r="F3148" t="s">
        <v>8</v>
      </c>
    </row>
    <row r="3149" hidden="1" spans="2:6">
      <c r="B3149" t="str">
        <f t="shared" si="143"/>
        <v>42070203</v>
      </c>
      <c r="C3149" t="s">
        <v>6</v>
      </c>
      <c r="D3149" t="s">
        <v>34</v>
      </c>
      <c r="E3149" t="str">
        <f t="shared" si="144"/>
        <v>201001</v>
      </c>
      <c r="F3149" t="s">
        <v>8</v>
      </c>
    </row>
    <row r="3150" hidden="1" spans="2:6">
      <c r="B3150" t="str">
        <f t="shared" si="143"/>
        <v>42070203</v>
      </c>
      <c r="C3150" t="s">
        <v>6</v>
      </c>
      <c r="D3150" t="s">
        <v>34</v>
      </c>
      <c r="E3150" t="str">
        <f t="shared" si="144"/>
        <v>201001</v>
      </c>
      <c r="F3150" t="s">
        <v>8</v>
      </c>
    </row>
    <row r="3151" hidden="1" spans="2:6">
      <c r="B3151" t="str">
        <f t="shared" si="143"/>
        <v>42070203</v>
      </c>
      <c r="C3151" t="s">
        <v>6</v>
      </c>
      <c r="D3151" t="s">
        <v>34</v>
      </c>
      <c r="E3151" t="str">
        <f t="shared" si="144"/>
        <v>201001</v>
      </c>
      <c r="F3151" t="s">
        <v>8</v>
      </c>
    </row>
    <row r="3152" hidden="1" spans="2:6">
      <c r="B3152" t="str">
        <f t="shared" si="143"/>
        <v>42070203</v>
      </c>
      <c r="C3152" t="s">
        <v>6</v>
      </c>
      <c r="D3152" t="s">
        <v>34</v>
      </c>
      <c r="E3152" t="str">
        <f t="shared" si="144"/>
        <v>201001</v>
      </c>
      <c r="F3152" t="s">
        <v>8</v>
      </c>
    </row>
    <row r="3153" hidden="1" spans="2:6">
      <c r="B3153" t="str">
        <f t="shared" si="143"/>
        <v>42070203</v>
      </c>
      <c r="C3153" t="s">
        <v>6</v>
      </c>
      <c r="D3153" t="s">
        <v>34</v>
      </c>
      <c r="E3153" t="str">
        <f t="shared" si="144"/>
        <v>201001</v>
      </c>
      <c r="F3153" t="s">
        <v>8</v>
      </c>
    </row>
    <row r="3154" hidden="1" spans="2:6">
      <c r="B3154" t="str">
        <f t="shared" si="143"/>
        <v>42070203</v>
      </c>
      <c r="C3154" t="s">
        <v>6</v>
      </c>
      <c r="D3154" t="s">
        <v>34</v>
      </c>
      <c r="E3154" t="str">
        <f t="shared" si="144"/>
        <v>201001</v>
      </c>
      <c r="F3154" t="s">
        <v>8</v>
      </c>
    </row>
    <row r="3155" hidden="1" spans="2:6">
      <c r="B3155" t="str">
        <f t="shared" si="143"/>
        <v>42070203</v>
      </c>
      <c r="C3155" t="s">
        <v>6</v>
      </c>
      <c r="D3155" t="s">
        <v>34</v>
      </c>
      <c r="E3155" t="str">
        <f t="shared" si="144"/>
        <v>201001</v>
      </c>
      <c r="F3155" t="s">
        <v>8</v>
      </c>
    </row>
    <row r="3156" hidden="1" spans="2:6">
      <c r="B3156" t="str">
        <f t="shared" si="143"/>
        <v>42070203</v>
      </c>
      <c r="C3156" t="s">
        <v>6</v>
      </c>
      <c r="D3156" t="s">
        <v>34</v>
      </c>
      <c r="E3156" t="str">
        <f t="shared" si="144"/>
        <v>201001</v>
      </c>
      <c r="F3156" t="s">
        <v>8</v>
      </c>
    </row>
    <row r="3157" hidden="1" spans="2:6">
      <c r="B3157" t="str">
        <f t="shared" si="143"/>
        <v>42070203</v>
      </c>
      <c r="C3157" t="s">
        <v>6</v>
      </c>
      <c r="D3157" t="s">
        <v>34</v>
      </c>
      <c r="E3157" t="str">
        <f>"202210"</f>
        <v>202210</v>
      </c>
      <c r="F3157" t="s">
        <v>8</v>
      </c>
    </row>
    <row r="3158" hidden="1" spans="2:6">
      <c r="B3158" t="str">
        <f t="shared" si="143"/>
        <v>42070203</v>
      </c>
      <c r="C3158" t="s">
        <v>6</v>
      </c>
      <c r="D3158" t="s">
        <v>34</v>
      </c>
      <c r="E3158" t="str">
        <f>"202302"</f>
        <v>202302</v>
      </c>
      <c r="F3158" t="s">
        <v>8</v>
      </c>
    </row>
    <row r="3159" hidden="1" spans="2:6">
      <c r="B3159" t="str">
        <f t="shared" si="143"/>
        <v>42070203</v>
      </c>
      <c r="C3159" t="s">
        <v>6</v>
      </c>
      <c r="D3159" t="s">
        <v>34</v>
      </c>
      <c r="E3159" t="str">
        <f>"202211"</f>
        <v>202211</v>
      </c>
      <c r="F3159" t="s">
        <v>8</v>
      </c>
    </row>
    <row r="3160" hidden="1" spans="2:6">
      <c r="B3160" t="str">
        <f t="shared" si="143"/>
        <v>42070203</v>
      </c>
      <c r="C3160" t="s">
        <v>6</v>
      </c>
      <c r="D3160" t="s">
        <v>34</v>
      </c>
      <c r="E3160" t="str">
        <f>"202204"</f>
        <v>202204</v>
      </c>
      <c r="F3160" t="s">
        <v>8</v>
      </c>
    </row>
    <row r="3161" hidden="1" spans="2:6">
      <c r="B3161" t="str">
        <f t="shared" si="143"/>
        <v>42070203</v>
      </c>
      <c r="C3161" t="s">
        <v>6</v>
      </c>
      <c r="D3161" t="s">
        <v>34</v>
      </c>
      <c r="E3161" t="str">
        <f>"202212"</f>
        <v>202212</v>
      </c>
      <c r="F3161" t="s">
        <v>8</v>
      </c>
    </row>
    <row r="3162" hidden="1" spans="2:6">
      <c r="B3162" t="str">
        <f t="shared" si="143"/>
        <v>42070203</v>
      </c>
      <c r="C3162" t="s">
        <v>6</v>
      </c>
      <c r="D3162" t="s">
        <v>34</v>
      </c>
      <c r="E3162" t="str">
        <f>"202106"</f>
        <v>202106</v>
      </c>
      <c r="F3162" t="s">
        <v>8</v>
      </c>
    </row>
    <row r="3163" hidden="1" spans="2:6">
      <c r="B3163" t="str">
        <f t="shared" si="143"/>
        <v>42070203</v>
      </c>
      <c r="C3163" t="s">
        <v>6</v>
      </c>
      <c r="D3163" t="s">
        <v>34</v>
      </c>
      <c r="E3163" t="str">
        <f>"202203"</f>
        <v>202203</v>
      </c>
      <c r="F3163" t="s">
        <v>8</v>
      </c>
    </row>
    <row r="3164" hidden="1" spans="2:6">
      <c r="B3164" t="str">
        <f t="shared" si="143"/>
        <v>42070203</v>
      </c>
      <c r="C3164" t="s">
        <v>6</v>
      </c>
      <c r="D3164" t="s">
        <v>34</v>
      </c>
      <c r="E3164" t="str">
        <f>"202106"</f>
        <v>202106</v>
      </c>
      <c r="F3164" t="s">
        <v>8</v>
      </c>
    </row>
    <row r="3165" hidden="1" spans="2:6">
      <c r="B3165" t="str">
        <f t="shared" si="143"/>
        <v>42070203</v>
      </c>
      <c r="C3165" t="s">
        <v>6</v>
      </c>
      <c r="D3165" t="s">
        <v>34</v>
      </c>
      <c r="E3165" t="str">
        <f>"202109"</f>
        <v>202109</v>
      </c>
      <c r="F3165" t="s">
        <v>8</v>
      </c>
    </row>
    <row r="3166" hidden="1" spans="2:6">
      <c r="B3166" t="str">
        <f t="shared" si="143"/>
        <v>42070203</v>
      </c>
      <c r="C3166" t="s">
        <v>6</v>
      </c>
      <c r="D3166" t="s">
        <v>34</v>
      </c>
      <c r="E3166" t="str">
        <f>"201912"</f>
        <v>201912</v>
      </c>
      <c r="F3166" t="s">
        <v>8</v>
      </c>
    </row>
    <row r="3167" hidden="1" spans="2:6">
      <c r="B3167" t="str">
        <f t="shared" si="143"/>
        <v>42070203</v>
      </c>
      <c r="C3167" t="s">
        <v>6</v>
      </c>
      <c r="D3167" t="s">
        <v>34</v>
      </c>
      <c r="E3167" t="str">
        <f>"202102"</f>
        <v>202102</v>
      </c>
      <c r="F3167" t="s">
        <v>8</v>
      </c>
    </row>
    <row r="3168" hidden="1" spans="2:6">
      <c r="B3168" t="str">
        <f t="shared" si="143"/>
        <v>42070203</v>
      </c>
      <c r="C3168" t="s">
        <v>6</v>
      </c>
      <c r="D3168" t="s">
        <v>34</v>
      </c>
      <c r="E3168" t="str">
        <f>"201805"</f>
        <v>201805</v>
      </c>
      <c r="F3168" t="s">
        <v>8</v>
      </c>
    </row>
    <row r="3169" hidden="1" spans="2:6">
      <c r="B3169" t="str">
        <f t="shared" si="143"/>
        <v>42070203</v>
      </c>
      <c r="C3169" t="s">
        <v>6</v>
      </c>
      <c r="D3169" t="s">
        <v>34</v>
      </c>
      <c r="E3169" t="str">
        <f>"201711"</f>
        <v>201711</v>
      </c>
      <c r="F3169" t="s">
        <v>8</v>
      </c>
    </row>
    <row r="3170" hidden="1" spans="2:6">
      <c r="B3170" t="str">
        <f t="shared" si="143"/>
        <v>42070203</v>
      </c>
      <c r="C3170" t="s">
        <v>6</v>
      </c>
      <c r="D3170" t="s">
        <v>34</v>
      </c>
      <c r="E3170" t="str">
        <f>"201707"</f>
        <v>201707</v>
      </c>
      <c r="F3170" t="s">
        <v>8</v>
      </c>
    </row>
    <row r="3171" hidden="1" spans="2:6">
      <c r="B3171" t="str">
        <f t="shared" si="143"/>
        <v>42070203</v>
      </c>
      <c r="C3171" t="s">
        <v>6</v>
      </c>
      <c r="D3171" t="s">
        <v>34</v>
      </c>
      <c r="E3171" t="str">
        <f>"201708"</f>
        <v>201708</v>
      </c>
      <c r="F3171" t="s">
        <v>8</v>
      </c>
    </row>
    <row r="3172" hidden="1" spans="2:6">
      <c r="B3172" t="str">
        <f t="shared" si="143"/>
        <v>42070203</v>
      </c>
      <c r="C3172" t="s">
        <v>6</v>
      </c>
      <c r="D3172" t="s">
        <v>34</v>
      </c>
      <c r="E3172" t="str">
        <f>"201604"</f>
        <v>201604</v>
      </c>
      <c r="F3172" t="s">
        <v>8</v>
      </c>
    </row>
    <row r="3173" hidden="1" spans="2:6">
      <c r="B3173" t="str">
        <f t="shared" si="143"/>
        <v>42070203</v>
      </c>
      <c r="C3173" t="s">
        <v>6</v>
      </c>
      <c r="D3173" t="s">
        <v>34</v>
      </c>
      <c r="E3173" t="str">
        <f>"201604"</f>
        <v>201604</v>
      </c>
      <c r="F3173" t="s">
        <v>8</v>
      </c>
    </row>
    <row r="3174" hidden="1" spans="2:6">
      <c r="B3174" t="str">
        <f t="shared" si="143"/>
        <v>42070203</v>
      </c>
      <c r="C3174" t="s">
        <v>6</v>
      </c>
      <c r="D3174" t="s">
        <v>34</v>
      </c>
      <c r="E3174" t="str">
        <f>"201506"</f>
        <v>201506</v>
      </c>
      <c r="F3174" t="s">
        <v>8</v>
      </c>
    </row>
    <row r="3175" hidden="1" spans="2:6">
      <c r="B3175" t="str">
        <f t="shared" si="143"/>
        <v>42070203</v>
      </c>
      <c r="C3175" t="s">
        <v>6</v>
      </c>
      <c r="D3175" t="s">
        <v>34</v>
      </c>
      <c r="E3175" t="str">
        <f>"201406"</f>
        <v>201406</v>
      </c>
      <c r="F3175" t="s">
        <v>8</v>
      </c>
    </row>
    <row r="3176" hidden="1" spans="2:6">
      <c r="B3176" t="str">
        <f t="shared" si="143"/>
        <v>42070203</v>
      </c>
      <c r="C3176" t="s">
        <v>6</v>
      </c>
      <c r="D3176" t="s">
        <v>34</v>
      </c>
      <c r="E3176" t="str">
        <f>"201408"</f>
        <v>201408</v>
      </c>
      <c r="F3176" t="s">
        <v>8</v>
      </c>
    </row>
    <row r="3177" hidden="1" spans="2:6">
      <c r="B3177" t="str">
        <f t="shared" si="143"/>
        <v>42070203</v>
      </c>
      <c r="C3177" t="s">
        <v>6</v>
      </c>
      <c r="D3177" t="s">
        <v>34</v>
      </c>
      <c r="E3177" t="str">
        <f>"201407"</f>
        <v>201407</v>
      </c>
      <c r="F3177" t="s">
        <v>8</v>
      </c>
    </row>
    <row r="3178" hidden="1" spans="2:6">
      <c r="B3178" t="str">
        <f t="shared" si="143"/>
        <v>42070203</v>
      </c>
      <c r="C3178" t="s">
        <v>6</v>
      </c>
      <c r="D3178" t="s">
        <v>35</v>
      </c>
      <c r="E3178" t="str">
        <f>"201208"</f>
        <v>201208</v>
      </c>
      <c r="F3178" t="s">
        <v>8</v>
      </c>
    </row>
    <row r="3179" hidden="1" spans="2:6">
      <c r="B3179" t="str">
        <f t="shared" si="143"/>
        <v>42070203</v>
      </c>
      <c r="C3179" t="s">
        <v>6</v>
      </c>
      <c r="D3179" t="s">
        <v>35</v>
      </c>
      <c r="E3179" t="str">
        <f>"201206"</f>
        <v>201206</v>
      </c>
      <c r="F3179" t="s">
        <v>8</v>
      </c>
    </row>
    <row r="3180" hidden="1" spans="2:6">
      <c r="B3180" t="str">
        <f t="shared" si="143"/>
        <v>42070203</v>
      </c>
      <c r="C3180" t="s">
        <v>6</v>
      </c>
      <c r="D3180" t="s">
        <v>35</v>
      </c>
      <c r="E3180" t="str">
        <f>"201205"</f>
        <v>201205</v>
      </c>
      <c r="F3180" t="s">
        <v>8</v>
      </c>
    </row>
    <row r="3181" hidden="1" spans="2:6">
      <c r="B3181" t="str">
        <f t="shared" si="143"/>
        <v>42070203</v>
      </c>
      <c r="C3181" t="s">
        <v>6</v>
      </c>
      <c r="D3181" t="s">
        <v>35</v>
      </c>
      <c r="E3181" t="str">
        <f>"201304"</f>
        <v>201304</v>
      </c>
      <c r="F3181" t="s">
        <v>8</v>
      </c>
    </row>
    <row r="3182" hidden="1" spans="2:6">
      <c r="B3182" t="str">
        <f t="shared" si="143"/>
        <v>42070203</v>
      </c>
      <c r="C3182" t="s">
        <v>6</v>
      </c>
      <c r="D3182" t="s">
        <v>35</v>
      </c>
      <c r="E3182" t="str">
        <f>"201401"</f>
        <v>201401</v>
      </c>
      <c r="F3182" t="s">
        <v>8</v>
      </c>
    </row>
    <row r="3183" hidden="1" spans="2:6">
      <c r="B3183" t="str">
        <f t="shared" si="143"/>
        <v>42070203</v>
      </c>
      <c r="C3183" t="s">
        <v>6</v>
      </c>
      <c r="D3183" t="s">
        <v>35</v>
      </c>
      <c r="E3183" t="str">
        <f>"201006"</f>
        <v>201006</v>
      </c>
      <c r="F3183" t="s">
        <v>8</v>
      </c>
    </row>
    <row r="3184" hidden="1" spans="2:6">
      <c r="B3184" t="str">
        <f t="shared" si="143"/>
        <v>42070203</v>
      </c>
      <c r="C3184" t="s">
        <v>6</v>
      </c>
      <c r="D3184" t="s">
        <v>35</v>
      </c>
      <c r="E3184" t="str">
        <f>"201102"</f>
        <v>201102</v>
      </c>
      <c r="F3184" t="s">
        <v>8</v>
      </c>
    </row>
    <row r="3185" hidden="1" spans="2:6">
      <c r="B3185" t="str">
        <f t="shared" si="143"/>
        <v>42070203</v>
      </c>
      <c r="C3185" t="s">
        <v>6</v>
      </c>
      <c r="D3185" t="s">
        <v>35</v>
      </c>
      <c r="E3185" t="str">
        <f>"201107"</f>
        <v>201107</v>
      </c>
      <c r="F3185" t="s">
        <v>8</v>
      </c>
    </row>
    <row r="3186" hidden="1" spans="2:6">
      <c r="B3186" t="str">
        <f t="shared" si="143"/>
        <v>42070203</v>
      </c>
      <c r="C3186" t="s">
        <v>6</v>
      </c>
      <c r="D3186" t="s">
        <v>35</v>
      </c>
      <c r="E3186" t="str">
        <f>"201105"</f>
        <v>201105</v>
      </c>
      <c r="F3186" t="s">
        <v>8</v>
      </c>
    </row>
    <row r="3187" hidden="1" spans="2:6">
      <c r="B3187" t="str">
        <f t="shared" si="143"/>
        <v>42070203</v>
      </c>
      <c r="C3187" t="s">
        <v>6</v>
      </c>
      <c r="D3187" t="s">
        <v>35</v>
      </c>
      <c r="E3187" t="str">
        <f t="shared" ref="E3187:E3201" si="145">"201001"</f>
        <v>201001</v>
      </c>
      <c r="F3187" t="s">
        <v>8</v>
      </c>
    </row>
    <row r="3188" hidden="1" spans="2:6">
      <c r="B3188" t="str">
        <f t="shared" si="143"/>
        <v>42070203</v>
      </c>
      <c r="C3188" t="s">
        <v>6</v>
      </c>
      <c r="D3188" t="s">
        <v>35</v>
      </c>
      <c r="E3188" t="str">
        <f t="shared" si="145"/>
        <v>201001</v>
      </c>
      <c r="F3188" t="s">
        <v>8</v>
      </c>
    </row>
    <row r="3189" hidden="1" spans="2:6">
      <c r="B3189" t="str">
        <f t="shared" si="143"/>
        <v>42070203</v>
      </c>
      <c r="C3189" t="s">
        <v>6</v>
      </c>
      <c r="D3189" t="s">
        <v>35</v>
      </c>
      <c r="E3189" t="str">
        <f t="shared" si="145"/>
        <v>201001</v>
      </c>
      <c r="F3189" t="s">
        <v>8</v>
      </c>
    </row>
    <row r="3190" hidden="1" spans="2:6">
      <c r="B3190" t="str">
        <f t="shared" si="143"/>
        <v>42070203</v>
      </c>
      <c r="C3190" t="s">
        <v>6</v>
      </c>
      <c r="D3190" t="s">
        <v>35</v>
      </c>
      <c r="E3190" t="str">
        <f t="shared" si="145"/>
        <v>201001</v>
      </c>
      <c r="F3190" t="s">
        <v>8</v>
      </c>
    </row>
    <row r="3191" hidden="1" spans="2:6">
      <c r="B3191" t="str">
        <f t="shared" si="143"/>
        <v>42070203</v>
      </c>
      <c r="C3191" t="s">
        <v>6</v>
      </c>
      <c r="D3191" t="s">
        <v>35</v>
      </c>
      <c r="E3191" t="str">
        <f t="shared" si="145"/>
        <v>201001</v>
      </c>
      <c r="F3191" t="s">
        <v>8</v>
      </c>
    </row>
    <row r="3192" hidden="1" spans="2:6">
      <c r="B3192" t="str">
        <f t="shared" si="143"/>
        <v>42070203</v>
      </c>
      <c r="C3192" t="s">
        <v>6</v>
      </c>
      <c r="D3192" t="s">
        <v>35</v>
      </c>
      <c r="E3192" t="str">
        <f t="shared" si="145"/>
        <v>201001</v>
      </c>
      <c r="F3192" t="s">
        <v>8</v>
      </c>
    </row>
    <row r="3193" hidden="1" spans="2:6">
      <c r="B3193" t="str">
        <f t="shared" si="143"/>
        <v>42070203</v>
      </c>
      <c r="C3193" t="s">
        <v>6</v>
      </c>
      <c r="D3193" t="s">
        <v>35</v>
      </c>
      <c r="E3193" t="str">
        <f t="shared" si="145"/>
        <v>201001</v>
      </c>
      <c r="F3193" t="s">
        <v>8</v>
      </c>
    </row>
    <row r="3194" hidden="1" spans="2:6">
      <c r="B3194" t="str">
        <f t="shared" si="143"/>
        <v>42070203</v>
      </c>
      <c r="C3194" t="s">
        <v>6</v>
      </c>
      <c r="D3194" t="s">
        <v>35</v>
      </c>
      <c r="E3194" t="str">
        <f t="shared" si="145"/>
        <v>201001</v>
      </c>
      <c r="F3194" t="s">
        <v>8</v>
      </c>
    </row>
    <row r="3195" hidden="1" spans="2:6">
      <c r="B3195" t="str">
        <f t="shared" si="143"/>
        <v>42070203</v>
      </c>
      <c r="C3195" t="s">
        <v>6</v>
      </c>
      <c r="D3195" t="s">
        <v>35</v>
      </c>
      <c r="E3195" t="str">
        <f t="shared" si="145"/>
        <v>201001</v>
      </c>
      <c r="F3195" t="s">
        <v>8</v>
      </c>
    </row>
    <row r="3196" hidden="1" spans="2:6">
      <c r="B3196" t="str">
        <f t="shared" si="143"/>
        <v>42070203</v>
      </c>
      <c r="C3196" t="s">
        <v>6</v>
      </c>
      <c r="D3196" t="s">
        <v>35</v>
      </c>
      <c r="E3196" t="str">
        <f t="shared" si="145"/>
        <v>201001</v>
      </c>
      <c r="F3196" t="s">
        <v>8</v>
      </c>
    </row>
    <row r="3197" hidden="1" spans="2:6">
      <c r="B3197" t="str">
        <f t="shared" si="143"/>
        <v>42070203</v>
      </c>
      <c r="C3197" t="s">
        <v>6</v>
      </c>
      <c r="D3197" t="s">
        <v>35</v>
      </c>
      <c r="E3197" t="str">
        <f t="shared" si="145"/>
        <v>201001</v>
      </c>
      <c r="F3197" t="s">
        <v>8</v>
      </c>
    </row>
    <row r="3198" hidden="1" spans="2:6">
      <c r="B3198" t="str">
        <f t="shared" si="143"/>
        <v>42070203</v>
      </c>
      <c r="C3198" t="s">
        <v>6</v>
      </c>
      <c r="D3198" t="s">
        <v>35</v>
      </c>
      <c r="E3198" t="str">
        <f t="shared" si="145"/>
        <v>201001</v>
      </c>
      <c r="F3198" t="s">
        <v>8</v>
      </c>
    </row>
    <row r="3199" hidden="1" spans="2:6">
      <c r="B3199" t="str">
        <f t="shared" si="143"/>
        <v>42070203</v>
      </c>
      <c r="C3199" t="s">
        <v>6</v>
      </c>
      <c r="D3199" t="s">
        <v>35</v>
      </c>
      <c r="E3199" t="str">
        <f t="shared" si="145"/>
        <v>201001</v>
      </c>
      <c r="F3199" t="s">
        <v>8</v>
      </c>
    </row>
    <row r="3200" hidden="1" spans="2:6">
      <c r="B3200" t="str">
        <f t="shared" si="143"/>
        <v>42070203</v>
      </c>
      <c r="C3200" t="s">
        <v>6</v>
      </c>
      <c r="D3200" t="s">
        <v>35</v>
      </c>
      <c r="E3200" t="str">
        <f t="shared" si="145"/>
        <v>201001</v>
      </c>
      <c r="F3200" t="s">
        <v>8</v>
      </c>
    </row>
    <row r="3201" hidden="1" spans="2:6">
      <c r="B3201" t="str">
        <f t="shared" si="143"/>
        <v>42070203</v>
      </c>
      <c r="C3201" t="s">
        <v>6</v>
      </c>
      <c r="D3201" t="s">
        <v>35</v>
      </c>
      <c r="E3201" t="str">
        <f t="shared" si="145"/>
        <v>201001</v>
      </c>
      <c r="F3201" t="s">
        <v>8</v>
      </c>
    </row>
    <row r="3202" hidden="1" spans="2:6">
      <c r="B3202" t="str">
        <f t="shared" si="143"/>
        <v>42070203</v>
      </c>
      <c r="C3202" t="s">
        <v>6</v>
      </c>
      <c r="D3202" t="s">
        <v>35</v>
      </c>
      <c r="E3202" t="str">
        <f>"202302"</f>
        <v>202302</v>
      </c>
      <c r="F3202" t="s">
        <v>8</v>
      </c>
    </row>
    <row r="3203" hidden="1" spans="2:6">
      <c r="B3203" t="str">
        <f t="shared" ref="B3203:B3266" si="146">"42070203"</f>
        <v>42070203</v>
      </c>
      <c r="C3203" t="s">
        <v>6</v>
      </c>
      <c r="D3203" t="s">
        <v>35</v>
      </c>
      <c r="E3203" t="str">
        <f>"202203"</f>
        <v>202203</v>
      </c>
      <c r="F3203" t="s">
        <v>8</v>
      </c>
    </row>
    <row r="3204" hidden="1" spans="2:6">
      <c r="B3204" t="str">
        <f t="shared" si="146"/>
        <v>42070203</v>
      </c>
      <c r="C3204" t="s">
        <v>6</v>
      </c>
      <c r="D3204" t="s">
        <v>35</v>
      </c>
      <c r="E3204" t="str">
        <f>"202211"</f>
        <v>202211</v>
      </c>
      <c r="F3204" t="s">
        <v>8</v>
      </c>
    </row>
    <row r="3205" hidden="1" spans="2:6">
      <c r="B3205" t="str">
        <f t="shared" si="146"/>
        <v>42070203</v>
      </c>
      <c r="C3205" t="s">
        <v>6</v>
      </c>
      <c r="D3205" t="s">
        <v>35</v>
      </c>
      <c r="E3205" t="str">
        <f>"202304"</f>
        <v>202304</v>
      </c>
      <c r="F3205" t="s">
        <v>8</v>
      </c>
    </row>
    <row r="3206" hidden="1" spans="2:6">
      <c r="B3206" t="str">
        <f t="shared" si="146"/>
        <v>42070203</v>
      </c>
      <c r="C3206" t="s">
        <v>6</v>
      </c>
      <c r="D3206" t="s">
        <v>35</v>
      </c>
      <c r="E3206" t="str">
        <f>"202111"</f>
        <v>202111</v>
      </c>
      <c r="F3206" t="s">
        <v>8</v>
      </c>
    </row>
    <row r="3207" hidden="1" spans="2:6">
      <c r="B3207" t="str">
        <f t="shared" si="146"/>
        <v>42070203</v>
      </c>
      <c r="C3207" t="s">
        <v>6</v>
      </c>
      <c r="D3207" t="s">
        <v>35</v>
      </c>
      <c r="E3207" t="str">
        <f>"202302"</f>
        <v>202302</v>
      </c>
      <c r="F3207" t="s">
        <v>8</v>
      </c>
    </row>
    <row r="3208" hidden="1" spans="2:6">
      <c r="B3208" t="str">
        <f t="shared" si="146"/>
        <v>42070203</v>
      </c>
      <c r="C3208" t="s">
        <v>6</v>
      </c>
      <c r="D3208" t="s">
        <v>35</v>
      </c>
      <c r="E3208" t="str">
        <f>"202209"</f>
        <v>202209</v>
      </c>
      <c r="F3208" t="s">
        <v>8</v>
      </c>
    </row>
    <row r="3209" hidden="1" spans="2:6">
      <c r="B3209" t="str">
        <f t="shared" si="146"/>
        <v>42070203</v>
      </c>
      <c r="C3209" t="s">
        <v>6</v>
      </c>
      <c r="D3209" t="s">
        <v>35</v>
      </c>
      <c r="E3209" t="str">
        <f>"202207"</f>
        <v>202207</v>
      </c>
      <c r="F3209" t="s">
        <v>8</v>
      </c>
    </row>
    <row r="3210" hidden="1" spans="2:6">
      <c r="B3210" t="str">
        <f t="shared" si="146"/>
        <v>42070203</v>
      </c>
      <c r="C3210" t="s">
        <v>6</v>
      </c>
      <c r="D3210" t="s">
        <v>35</v>
      </c>
      <c r="E3210" t="str">
        <f>"202201"</f>
        <v>202201</v>
      </c>
      <c r="F3210" t="s">
        <v>8</v>
      </c>
    </row>
    <row r="3211" hidden="1" spans="2:6">
      <c r="B3211" t="str">
        <f t="shared" si="146"/>
        <v>42070203</v>
      </c>
      <c r="C3211" t="s">
        <v>6</v>
      </c>
      <c r="D3211" t="s">
        <v>35</v>
      </c>
      <c r="E3211" t="str">
        <f>"202206"</f>
        <v>202206</v>
      </c>
      <c r="F3211" t="s">
        <v>8</v>
      </c>
    </row>
    <row r="3212" hidden="1" spans="2:6">
      <c r="B3212" t="str">
        <f t="shared" si="146"/>
        <v>42070203</v>
      </c>
      <c r="C3212" t="s">
        <v>6</v>
      </c>
      <c r="D3212" t="s">
        <v>35</v>
      </c>
      <c r="E3212" t="str">
        <f>"202108"</f>
        <v>202108</v>
      </c>
      <c r="F3212" t="s">
        <v>8</v>
      </c>
    </row>
    <row r="3213" hidden="1" spans="2:6">
      <c r="B3213" t="str">
        <f t="shared" si="146"/>
        <v>42070203</v>
      </c>
      <c r="C3213" t="s">
        <v>6</v>
      </c>
      <c r="D3213" t="s">
        <v>35</v>
      </c>
      <c r="E3213" t="str">
        <f>"202010"</f>
        <v>202010</v>
      </c>
      <c r="F3213" t="s">
        <v>8</v>
      </c>
    </row>
    <row r="3214" hidden="1" spans="2:6">
      <c r="B3214" t="str">
        <f t="shared" si="146"/>
        <v>42070203</v>
      </c>
      <c r="C3214" t="s">
        <v>6</v>
      </c>
      <c r="D3214" t="s">
        <v>35</v>
      </c>
      <c r="E3214" t="str">
        <f>"202101"</f>
        <v>202101</v>
      </c>
      <c r="F3214" t="s">
        <v>8</v>
      </c>
    </row>
    <row r="3215" hidden="1" spans="2:6">
      <c r="B3215" t="str">
        <f t="shared" si="146"/>
        <v>42070203</v>
      </c>
      <c r="C3215" t="s">
        <v>6</v>
      </c>
      <c r="D3215" t="s">
        <v>35</v>
      </c>
      <c r="E3215" t="str">
        <f>"202005"</f>
        <v>202005</v>
      </c>
      <c r="F3215" t="s">
        <v>8</v>
      </c>
    </row>
    <row r="3216" hidden="1" spans="2:6">
      <c r="B3216" t="str">
        <f t="shared" si="146"/>
        <v>42070203</v>
      </c>
      <c r="C3216" t="s">
        <v>6</v>
      </c>
      <c r="D3216" t="s">
        <v>35</v>
      </c>
      <c r="E3216" t="str">
        <f>"201911"</f>
        <v>201911</v>
      </c>
      <c r="F3216" t="s">
        <v>8</v>
      </c>
    </row>
    <row r="3217" hidden="1" spans="2:6">
      <c r="B3217" t="str">
        <f t="shared" si="146"/>
        <v>42070203</v>
      </c>
      <c r="C3217" t="s">
        <v>6</v>
      </c>
      <c r="D3217" t="s">
        <v>35</v>
      </c>
      <c r="E3217" t="str">
        <f>"201709"</f>
        <v>201709</v>
      </c>
      <c r="F3217" t="s">
        <v>8</v>
      </c>
    </row>
    <row r="3218" hidden="1" spans="2:6">
      <c r="B3218" t="str">
        <f t="shared" si="146"/>
        <v>42070203</v>
      </c>
      <c r="C3218" t="s">
        <v>6</v>
      </c>
      <c r="D3218" t="s">
        <v>35</v>
      </c>
      <c r="E3218" t="str">
        <f>"201707"</f>
        <v>201707</v>
      </c>
      <c r="F3218" t="s">
        <v>8</v>
      </c>
    </row>
    <row r="3219" hidden="1" spans="2:6">
      <c r="B3219" t="str">
        <f t="shared" si="146"/>
        <v>42070203</v>
      </c>
      <c r="C3219" t="s">
        <v>6</v>
      </c>
      <c r="D3219" t="s">
        <v>35</v>
      </c>
      <c r="E3219" t="str">
        <f>"201604"</f>
        <v>201604</v>
      </c>
      <c r="F3219" t="s">
        <v>8</v>
      </c>
    </row>
    <row r="3220" hidden="1" spans="2:6">
      <c r="B3220" t="str">
        <f t="shared" si="146"/>
        <v>42070203</v>
      </c>
      <c r="C3220" t="s">
        <v>6</v>
      </c>
      <c r="D3220" t="s">
        <v>35</v>
      </c>
      <c r="E3220" t="str">
        <f>"201606"</f>
        <v>201606</v>
      </c>
      <c r="F3220" t="s">
        <v>8</v>
      </c>
    </row>
    <row r="3221" hidden="1" spans="2:6">
      <c r="B3221" t="str">
        <f t="shared" si="146"/>
        <v>42070203</v>
      </c>
      <c r="C3221" t="s">
        <v>6</v>
      </c>
      <c r="D3221" t="s">
        <v>35</v>
      </c>
      <c r="E3221" t="str">
        <f>"201411"</f>
        <v>201411</v>
      </c>
      <c r="F3221" t="s">
        <v>8</v>
      </c>
    </row>
    <row r="3222" hidden="1" spans="2:6">
      <c r="B3222" t="str">
        <f t="shared" si="146"/>
        <v>42070203</v>
      </c>
      <c r="C3222" t="s">
        <v>6</v>
      </c>
      <c r="D3222" t="s">
        <v>36</v>
      </c>
      <c r="E3222" t="str">
        <f>"201503"</f>
        <v>201503</v>
      </c>
      <c r="F3222" t="s">
        <v>8</v>
      </c>
    </row>
    <row r="3223" hidden="1" spans="2:6">
      <c r="B3223" t="str">
        <f t="shared" si="146"/>
        <v>42070203</v>
      </c>
      <c r="C3223" t="s">
        <v>6</v>
      </c>
      <c r="D3223" t="s">
        <v>36</v>
      </c>
      <c r="E3223" t="str">
        <f>"201410"</f>
        <v>201410</v>
      </c>
      <c r="F3223" t="s">
        <v>8</v>
      </c>
    </row>
    <row r="3224" hidden="1" spans="2:6">
      <c r="B3224" t="str">
        <f t="shared" si="146"/>
        <v>42070203</v>
      </c>
      <c r="C3224" t="s">
        <v>6</v>
      </c>
      <c r="D3224" t="s">
        <v>36</v>
      </c>
      <c r="E3224" t="str">
        <f>"201301"</f>
        <v>201301</v>
      </c>
      <c r="F3224" t="s">
        <v>8</v>
      </c>
    </row>
    <row r="3225" hidden="1" spans="2:6">
      <c r="B3225" t="str">
        <f t="shared" si="146"/>
        <v>42070203</v>
      </c>
      <c r="C3225" t="s">
        <v>6</v>
      </c>
      <c r="D3225" t="s">
        <v>36</v>
      </c>
      <c r="E3225" t="str">
        <f>"201207"</f>
        <v>201207</v>
      </c>
      <c r="F3225" t="s">
        <v>8</v>
      </c>
    </row>
    <row r="3226" hidden="1" spans="2:6">
      <c r="B3226" t="str">
        <f t="shared" si="146"/>
        <v>42070203</v>
      </c>
      <c r="C3226" t="s">
        <v>6</v>
      </c>
      <c r="D3226" t="s">
        <v>36</v>
      </c>
      <c r="E3226" t="str">
        <f>"201005"</f>
        <v>201005</v>
      </c>
      <c r="F3226" t="s">
        <v>8</v>
      </c>
    </row>
    <row r="3227" hidden="1" spans="2:6">
      <c r="B3227" t="str">
        <f t="shared" si="146"/>
        <v>42070203</v>
      </c>
      <c r="C3227" t="s">
        <v>6</v>
      </c>
      <c r="D3227" t="s">
        <v>36</v>
      </c>
      <c r="E3227" t="str">
        <f>"201509"</f>
        <v>201509</v>
      </c>
      <c r="F3227" t="s">
        <v>8</v>
      </c>
    </row>
    <row r="3228" hidden="1" spans="2:6">
      <c r="B3228" t="str">
        <f t="shared" si="146"/>
        <v>42070203</v>
      </c>
      <c r="C3228" t="s">
        <v>6</v>
      </c>
      <c r="D3228" t="s">
        <v>36</v>
      </c>
      <c r="E3228" t="str">
        <f>"201109"</f>
        <v>201109</v>
      </c>
      <c r="F3228" t="s">
        <v>8</v>
      </c>
    </row>
    <row r="3229" hidden="1" spans="2:6">
      <c r="B3229" t="str">
        <f t="shared" si="146"/>
        <v>42070203</v>
      </c>
      <c r="C3229" t="s">
        <v>6</v>
      </c>
      <c r="D3229" t="s">
        <v>36</v>
      </c>
      <c r="E3229" t="str">
        <f t="shared" ref="E3229:E3245" si="147">"201001"</f>
        <v>201001</v>
      </c>
      <c r="F3229" t="s">
        <v>8</v>
      </c>
    </row>
    <row r="3230" hidden="1" spans="2:6">
      <c r="B3230" t="str">
        <f t="shared" si="146"/>
        <v>42070203</v>
      </c>
      <c r="C3230" t="s">
        <v>6</v>
      </c>
      <c r="D3230" t="s">
        <v>36</v>
      </c>
      <c r="E3230" t="str">
        <f t="shared" si="147"/>
        <v>201001</v>
      </c>
      <c r="F3230" t="s">
        <v>8</v>
      </c>
    </row>
    <row r="3231" hidden="1" spans="2:6">
      <c r="B3231" t="str">
        <f t="shared" si="146"/>
        <v>42070203</v>
      </c>
      <c r="C3231" t="s">
        <v>6</v>
      </c>
      <c r="D3231" t="s">
        <v>36</v>
      </c>
      <c r="E3231" t="str">
        <f t="shared" si="147"/>
        <v>201001</v>
      </c>
      <c r="F3231" t="s">
        <v>8</v>
      </c>
    </row>
    <row r="3232" hidden="1" spans="2:6">
      <c r="B3232" t="str">
        <f t="shared" si="146"/>
        <v>42070203</v>
      </c>
      <c r="C3232" t="s">
        <v>6</v>
      </c>
      <c r="D3232" t="s">
        <v>36</v>
      </c>
      <c r="E3232" t="str">
        <f t="shared" si="147"/>
        <v>201001</v>
      </c>
      <c r="F3232" t="s">
        <v>8</v>
      </c>
    </row>
    <row r="3233" hidden="1" spans="2:6">
      <c r="B3233" t="str">
        <f t="shared" si="146"/>
        <v>42070203</v>
      </c>
      <c r="C3233" t="s">
        <v>6</v>
      </c>
      <c r="D3233" t="s">
        <v>36</v>
      </c>
      <c r="E3233" t="str">
        <f t="shared" si="147"/>
        <v>201001</v>
      </c>
      <c r="F3233" t="s">
        <v>8</v>
      </c>
    </row>
    <row r="3234" hidden="1" spans="2:6">
      <c r="B3234" t="str">
        <f t="shared" si="146"/>
        <v>42070203</v>
      </c>
      <c r="C3234" t="s">
        <v>6</v>
      </c>
      <c r="D3234" t="s">
        <v>36</v>
      </c>
      <c r="E3234" t="str">
        <f t="shared" si="147"/>
        <v>201001</v>
      </c>
      <c r="F3234" t="s">
        <v>8</v>
      </c>
    </row>
    <row r="3235" hidden="1" spans="2:6">
      <c r="B3235" t="str">
        <f t="shared" si="146"/>
        <v>42070203</v>
      </c>
      <c r="C3235" t="s">
        <v>6</v>
      </c>
      <c r="D3235" t="s">
        <v>36</v>
      </c>
      <c r="E3235" t="str">
        <f t="shared" si="147"/>
        <v>201001</v>
      </c>
      <c r="F3235" t="s">
        <v>8</v>
      </c>
    </row>
    <row r="3236" hidden="1" spans="2:6">
      <c r="B3236" t="str">
        <f t="shared" si="146"/>
        <v>42070203</v>
      </c>
      <c r="C3236" t="s">
        <v>6</v>
      </c>
      <c r="D3236" t="s">
        <v>36</v>
      </c>
      <c r="E3236" t="str">
        <f t="shared" si="147"/>
        <v>201001</v>
      </c>
      <c r="F3236" t="s">
        <v>8</v>
      </c>
    </row>
    <row r="3237" hidden="1" spans="2:6">
      <c r="B3237" t="str">
        <f t="shared" si="146"/>
        <v>42070203</v>
      </c>
      <c r="C3237" t="s">
        <v>6</v>
      </c>
      <c r="D3237" t="s">
        <v>36</v>
      </c>
      <c r="E3237" t="str">
        <f t="shared" si="147"/>
        <v>201001</v>
      </c>
      <c r="F3237" t="s">
        <v>8</v>
      </c>
    </row>
    <row r="3238" hidden="1" spans="2:6">
      <c r="B3238" t="str">
        <f t="shared" si="146"/>
        <v>42070203</v>
      </c>
      <c r="C3238" t="s">
        <v>6</v>
      </c>
      <c r="D3238" t="s">
        <v>36</v>
      </c>
      <c r="E3238" t="str">
        <f t="shared" si="147"/>
        <v>201001</v>
      </c>
      <c r="F3238" t="s">
        <v>8</v>
      </c>
    </row>
    <row r="3239" hidden="1" spans="2:6">
      <c r="B3239" t="str">
        <f t="shared" si="146"/>
        <v>42070203</v>
      </c>
      <c r="C3239" t="s">
        <v>6</v>
      </c>
      <c r="D3239" t="s">
        <v>36</v>
      </c>
      <c r="E3239" t="str">
        <f t="shared" si="147"/>
        <v>201001</v>
      </c>
      <c r="F3239" t="s">
        <v>8</v>
      </c>
    </row>
    <row r="3240" hidden="1" spans="2:6">
      <c r="B3240" t="str">
        <f t="shared" si="146"/>
        <v>42070203</v>
      </c>
      <c r="C3240" t="s">
        <v>6</v>
      </c>
      <c r="D3240" t="s">
        <v>36</v>
      </c>
      <c r="E3240" t="str">
        <f t="shared" si="147"/>
        <v>201001</v>
      </c>
      <c r="F3240" t="s">
        <v>8</v>
      </c>
    </row>
    <row r="3241" hidden="1" spans="2:6">
      <c r="B3241" t="str">
        <f t="shared" si="146"/>
        <v>42070203</v>
      </c>
      <c r="C3241" t="s">
        <v>6</v>
      </c>
      <c r="D3241" t="s">
        <v>36</v>
      </c>
      <c r="E3241" t="str">
        <f t="shared" si="147"/>
        <v>201001</v>
      </c>
      <c r="F3241" t="s">
        <v>8</v>
      </c>
    </row>
    <row r="3242" hidden="1" spans="2:6">
      <c r="B3242" t="str">
        <f t="shared" si="146"/>
        <v>42070203</v>
      </c>
      <c r="C3242" t="s">
        <v>6</v>
      </c>
      <c r="D3242" t="s">
        <v>36</v>
      </c>
      <c r="E3242" t="str">
        <f t="shared" si="147"/>
        <v>201001</v>
      </c>
      <c r="F3242" t="s">
        <v>8</v>
      </c>
    </row>
    <row r="3243" hidden="1" spans="2:6">
      <c r="B3243" t="str">
        <f t="shared" si="146"/>
        <v>42070203</v>
      </c>
      <c r="C3243" t="s">
        <v>6</v>
      </c>
      <c r="D3243" t="s">
        <v>36</v>
      </c>
      <c r="E3243" t="str">
        <f t="shared" si="147"/>
        <v>201001</v>
      </c>
      <c r="F3243" t="s">
        <v>8</v>
      </c>
    </row>
    <row r="3244" hidden="1" spans="2:6">
      <c r="B3244" t="str">
        <f t="shared" si="146"/>
        <v>42070203</v>
      </c>
      <c r="C3244" t="s">
        <v>6</v>
      </c>
      <c r="D3244" t="s">
        <v>36</v>
      </c>
      <c r="E3244" t="str">
        <f t="shared" si="147"/>
        <v>201001</v>
      </c>
      <c r="F3244" t="s">
        <v>8</v>
      </c>
    </row>
    <row r="3245" hidden="1" spans="2:6">
      <c r="B3245" t="str">
        <f t="shared" si="146"/>
        <v>42070203</v>
      </c>
      <c r="C3245" t="s">
        <v>6</v>
      </c>
      <c r="D3245" t="s">
        <v>36</v>
      </c>
      <c r="E3245" t="str">
        <f t="shared" si="147"/>
        <v>201001</v>
      </c>
      <c r="F3245" t="s">
        <v>8</v>
      </c>
    </row>
    <row r="3246" hidden="1" spans="2:6">
      <c r="B3246" t="str">
        <f t="shared" si="146"/>
        <v>42070203</v>
      </c>
      <c r="C3246" t="s">
        <v>6</v>
      </c>
      <c r="D3246" t="s">
        <v>36</v>
      </c>
      <c r="E3246" t="str">
        <f>"202305"</f>
        <v>202305</v>
      </c>
      <c r="F3246" t="s">
        <v>8</v>
      </c>
    </row>
    <row r="3247" hidden="1" spans="2:6">
      <c r="B3247" t="str">
        <f t="shared" si="146"/>
        <v>42070203</v>
      </c>
      <c r="C3247" t="s">
        <v>6</v>
      </c>
      <c r="D3247" t="s">
        <v>36</v>
      </c>
      <c r="E3247" t="str">
        <f>"202305"</f>
        <v>202305</v>
      </c>
      <c r="F3247" t="s">
        <v>8</v>
      </c>
    </row>
    <row r="3248" hidden="1" spans="2:6">
      <c r="B3248" t="str">
        <f t="shared" si="146"/>
        <v>42070203</v>
      </c>
      <c r="C3248" t="s">
        <v>6</v>
      </c>
      <c r="D3248" t="s">
        <v>36</v>
      </c>
      <c r="E3248" t="str">
        <f>"202207"</f>
        <v>202207</v>
      </c>
      <c r="F3248" t="s">
        <v>8</v>
      </c>
    </row>
    <row r="3249" hidden="1" spans="2:6">
      <c r="B3249" t="str">
        <f t="shared" si="146"/>
        <v>42070203</v>
      </c>
      <c r="C3249" t="s">
        <v>6</v>
      </c>
      <c r="D3249" t="s">
        <v>36</v>
      </c>
      <c r="E3249" t="str">
        <f>"202004"</f>
        <v>202004</v>
      </c>
      <c r="F3249" t="s">
        <v>8</v>
      </c>
    </row>
    <row r="3250" hidden="1" spans="2:6">
      <c r="B3250" t="str">
        <f t="shared" si="146"/>
        <v>42070203</v>
      </c>
      <c r="C3250" t="s">
        <v>6</v>
      </c>
      <c r="D3250" t="s">
        <v>36</v>
      </c>
      <c r="E3250" t="str">
        <f>"201808"</f>
        <v>201808</v>
      </c>
      <c r="F3250" t="s">
        <v>8</v>
      </c>
    </row>
    <row r="3251" hidden="1" spans="2:6">
      <c r="B3251" t="str">
        <f t="shared" si="146"/>
        <v>42070203</v>
      </c>
      <c r="C3251" t="s">
        <v>6</v>
      </c>
      <c r="D3251" t="s">
        <v>36</v>
      </c>
      <c r="E3251" t="str">
        <f>"201709"</f>
        <v>201709</v>
      </c>
      <c r="F3251" t="s">
        <v>8</v>
      </c>
    </row>
    <row r="3252" hidden="1" spans="2:6">
      <c r="B3252" t="str">
        <f t="shared" si="146"/>
        <v>42070203</v>
      </c>
      <c r="C3252" t="s">
        <v>6</v>
      </c>
      <c r="D3252" t="s">
        <v>36</v>
      </c>
      <c r="E3252" t="str">
        <f>"201805"</f>
        <v>201805</v>
      </c>
      <c r="F3252" t="s">
        <v>8</v>
      </c>
    </row>
    <row r="3253" hidden="1" spans="2:6">
      <c r="B3253" t="str">
        <f t="shared" si="146"/>
        <v>42070203</v>
      </c>
      <c r="C3253" t="s">
        <v>6</v>
      </c>
      <c r="D3253" t="s">
        <v>36</v>
      </c>
      <c r="E3253" t="str">
        <f>"201710"</f>
        <v>201710</v>
      </c>
      <c r="F3253" t="s">
        <v>8</v>
      </c>
    </row>
    <row r="3254" hidden="1" spans="2:6">
      <c r="B3254" t="str">
        <f t="shared" si="146"/>
        <v>42070203</v>
      </c>
      <c r="C3254" t="s">
        <v>6</v>
      </c>
      <c r="D3254" t="s">
        <v>36</v>
      </c>
      <c r="E3254" t="str">
        <f>"201501"</f>
        <v>201501</v>
      </c>
      <c r="F3254" t="s">
        <v>8</v>
      </c>
    </row>
    <row r="3255" hidden="1" spans="2:6">
      <c r="B3255" t="str">
        <f t="shared" si="146"/>
        <v>42070203</v>
      </c>
      <c r="C3255" t="s">
        <v>6</v>
      </c>
      <c r="D3255" t="s">
        <v>36</v>
      </c>
      <c r="E3255" t="str">
        <f>"201407"</f>
        <v>201407</v>
      </c>
      <c r="F3255" t="s">
        <v>8</v>
      </c>
    </row>
    <row r="3256" hidden="1" spans="2:6">
      <c r="B3256" t="str">
        <f t="shared" si="146"/>
        <v>42070203</v>
      </c>
      <c r="C3256" t="s">
        <v>6</v>
      </c>
      <c r="D3256" t="s">
        <v>7</v>
      </c>
      <c r="E3256" t="str">
        <f>"201209"</f>
        <v>201209</v>
      </c>
      <c r="F3256" t="s">
        <v>8</v>
      </c>
    </row>
    <row r="3257" hidden="1" spans="2:6">
      <c r="B3257" t="str">
        <f t="shared" si="146"/>
        <v>42070203</v>
      </c>
      <c r="C3257" t="s">
        <v>6</v>
      </c>
      <c r="D3257" t="s">
        <v>7</v>
      </c>
      <c r="E3257" t="str">
        <f>"201211"</f>
        <v>201211</v>
      </c>
      <c r="F3257" t="s">
        <v>8</v>
      </c>
    </row>
    <row r="3258" hidden="1" spans="2:6">
      <c r="B3258" t="str">
        <f t="shared" si="146"/>
        <v>42070203</v>
      </c>
      <c r="C3258" t="s">
        <v>6</v>
      </c>
      <c r="D3258" t="s">
        <v>7</v>
      </c>
      <c r="E3258" t="str">
        <f>"201207"</f>
        <v>201207</v>
      </c>
      <c r="F3258" t="s">
        <v>8</v>
      </c>
    </row>
    <row r="3259" hidden="1" spans="2:6">
      <c r="B3259" t="str">
        <f t="shared" si="146"/>
        <v>42070203</v>
      </c>
      <c r="C3259" t="s">
        <v>6</v>
      </c>
      <c r="D3259" t="s">
        <v>7</v>
      </c>
      <c r="E3259" t="str">
        <f>"201307"</f>
        <v>201307</v>
      </c>
      <c r="F3259" t="s">
        <v>8</v>
      </c>
    </row>
    <row r="3260" hidden="1" spans="2:6">
      <c r="B3260" t="str">
        <f t="shared" si="146"/>
        <v>42070203</v>
      </c>
      <c r="C3260" t="s">
        <v>6</v>
      </c>
      <c r="D3260" t="s">
        <v>7</v>
      </c>
      <c r="E3260" t="str">
        <f>"201309"</f>
        <v>201309</v>
      </c>
      <c r="F3260" t="s">
        <v>8</v>
      </c>
    </row>
    <row r="3261" hidden="1" spans="2:6">
      <c r="B3261" t="str">
        <f t="shared" si="146"/>
        <v>42070203</v>
      </c>
      <c r="C3261" t="s">
        <v>6</v>
      </c>
      <c r="D3261" t="s">
        <v>7</v>
      </c>
      <c r="E3261" t="str">
        <f>"201309"</f>
        <v>201309</v>
      </c>
      <c r="F3261" t="s">
        <v>8</v>
      </c>
    </row>
    <row r="3262" hidden="1" spans="2:6">
      <c r="B3262" t="str">
        <f t="shared" si="146"/>
        <v>42070203</v>
      </c>
      <c r="C3262" t="s">
        <v>6</v>
      </c>
      <c r="D3262" t="s">
        <v>7</v>
      </c>
      <c r="E3262" t="str">
        <f>"201302"</f>
        <v>201302</v>
      </c>
      <c r="F3262" t="s">
        <v>8</v>
      </c>
    </row>
    <row r="3263" hidden="1" spans="2:6">
      <c r="B3263" t="str">
        <f t="shared" si="146"/>
        <v>42070203</v>
      </c>
      <c r="C3263" t="s">
        <v>6</v>
      </c>
      <c r="D3263" t="s">
        <v>7</v>
      </c>
      <c r="E3263" t="str">
        <f>"201308"</f>
        <v>201308</v>
      </c>
      <c r="F3263" t="s">
        <v>8</v>
      </c>
    </row>
    <row r="3264" hidden="1" spans="2:6">
      <c r="B3264" t="str">
        <f t="shared" si="146"/>
        <v>42070203</v>
      </c>
      <c r="C3264" t="s">
        <v>6</v>
      </c>
      <c r="D3264" t="s">
        <v>7</v>
      </c>
      <c r="E3264" t="str">
        <f>"201205"</f>
        <v>201205</v>
      </c>
      <c r="F3264" t="s">
        <v>8</v>
      </c>
    </row>
    <row r="3265" hidden="1" spans="2:6">
      <c r="B3265" t="str">
        <f t="shared" si="146"/>
        <v>42070203</v>
      </c>
      <c r="C3265" t="s">
        <v>6</v>
      </c>
      <c r="D3265" t="s">
        <v>7</v>
      </c>
      <c r="E3265" t="str">
        <f>"201011"</f>
        <v>201011</v>
      </c>
      <c r="F3265" t="s">
        <v>8</v>
      </c>
    </row>
    <row r="3266" hidden="1" spans="2:6">
      <c r="B3266" t="str">
        <f t="shared" si="146"/>
        <v>42070203</v>
      </c>
      <c r="C3266" t="s">
        <v>6</v>
      </c>
      <c r="D3266" t="s">
        <v>7</v>
      </c>
      <c r="E3266" t="str">
        <f>"201006"</f>
        <v>201006</v>
      </c>
      <c r="F3266" t="s">
        <v>8</v>
      </c>
    </row>
    <row r="3267" hidden="1" spans="2:6">
      <c r="B3267" t="str">
        <f t="shared" ref="B3267:B3330" si="148">"42070203"</f>
        <v>42070203</v>
      </c>
      <c r="C3267" t="s">
        <v>6</v>
      </c>
      <c r="D3267" t="s">
        <v>7</v>
      </c>
      <c r="E3267" t="str">
        <f>"201112"</f>
        <v>201112</v>
      </c>
      <c r="F3267" t="s">
        <v>8</v>
      </c>
    </row>
    <row r="3268" hidden="1" spans="2:6">
      <c r="B3268" t="str">
        <f t="shared" si="148"/>
        <v>42070203</v>
      </c>
      <c r="C3268" t="s">
        <v>6</v>
      </c>
      <c r="D3268" t="s">
        <v>7</v>
      </c>
      <c r="E3268" t="str">
        <f>"201104"</f>
        <v>201104</v>
      </c>
      <c r="F3268" t="s">
        <v>8</v>
      </c>
    </row>
    <row r="3269" hidden="1" spans="2:6">
      <c r="B3269" t="str">
        <f t="shared" si="148"/>
        <v>42070203</v>
      </c>
      <c r="C3269" t="s">
        <v>6</v>
      </c>
      <c r="D3269" t="s">
        <v>7</v>
      </c>
      <c r="E3269" t="str">
        <f>"201108"</f>
        <v>201108</v>
      </c>
      <c r="F3269" t="s">
        <v>8</v>
      </c>
    </row>
    <row r="3270" hidden="1" spans="2:6">
      <c r="B3270" t="str">
        <f t="shared" si="148"/>
        <v>42070203</v>
      </c>
      <c r="C3270" t="s">
        <v>6</v>
      </c>
      <c r="D3270" t="s">
        <v>7</v>
      </c>
      <c r="E3270" t="str">
        <f t="shared" ref="E3270:E3280" si="149">"201001"</f>
        <v>201001</v>
      </c>
      <c r="F3270" t="s">
        <v>8</v>
      </c>
    </row>
    <row r="3271" hidden="1" spans="2:6">
      <c r="B3271" t="str">
        <f t="shared" si="148"/>
        <v>42070203</v>
      </c>
      <c r="C3271" t="s">
        <v>6</v>
      </c>
      <c r="D3271" t="s">
        <v>7</v>
      </c>
      <c r="E3271" t="str">
        <f t="shared" si="149"/>
        <v>201001</v>
      </c>
      <c r="F3271" t="s">
        <v>8</v>
      </c>
    </row>
    <row r="3272" hidden="1" spans="2:6">
      <c r="B3272" t="str">
        <f t="shared" si="148"/>
        <v>42070203</v>
      </c>
      <c r="C3272" t="s">
        <v>6</v>
      </c>
      <c r="D3272" t="s">
        <v>7</v>
      </c>
      <c r="E3272" t="str">
        <f t="shared" si="149"/>
        <v>201001</v>
      </c>
      <c r="F3272" t="s">
        <v>8</v>
      </c>
    </row>
    <row r="3273" hidden="1" spans="2:6">
      <c r="B3273" t="str">
        <f t="shared" si="148"/>
        <v>42070203</v>
      </c>
      <c r="C3273" t="s">
        <v>6</v>
      </c>
      <c r="D3273" t="s">
        <v>7</v>
      </c>
      <c r="E3273" t="str">
        <f t="shared" si="149"/>
        <v>201001</v>
      </c>
      <c r="F3273" t="s">
        <v>8</v>
      </c>
    </row>
    <row r="3274" hidden="1" spans="2:6">
      <c r="B3274" t="str">
        <f t="shared" si="148"/>
        <v>42070203</v>
      </c>
      <c r="C3274" t="s">
        <v>6</v>
      </c>
      <c r="D3274" t="s">
        <v>7</v>
      </c>
      <c r="E3274" t="str">
        <f t="shared" si="149"/>
        <v>201001</v>
      </c>
      <c r="F3274" t="s">
        <v>8</v>
      </c>
    </row>
    <row r="3275" hidden="1" spans="2:6">
      <c r="B3275" t="str">
        <f t="shared" si="148"/>
        <v>42070203</v>
      </c>
      <c r="C3275" t="s">
        <v>6</v>
      </c>
      <c r="D3275" t="s">
        <v>7</v>
      </c>
      <c r="E3275" t="str">
        <f t="shared" si="149"/>
        <v>201001</v>
      </c>
      <c r="F3275" t="s">
        <v>8</v>
      </c>
    </row>
    <row r="3276" hidden="1" spans="2:6">
      <c r="B3276" t="str">
        <f t="shared" si="148"/>
        <v>42070203</v>
      </c>
      <c r="C3276" t="s">
        <v>6</v>
      </c>
      <c r="D3276" t="s">
        <v>7</v>
      </c>
      <c r="E3276" t="str">
        <f t="shared" si="149"/>
        <v>201001</v>
      </c>
      <c r="F3276" t="s">
        <v>8</v>
      </c>
    </row>
    <row r="3277" hidden="1" spans="2:6">
      <c r="B3277" t="str">
        <f t="shared" si="148"/>
        <v>42070203</v>
      </c>
      <c r="C3277" t="s">
        <v>6</v>
      </c>
      <c r="D3277" t="s">
        <v>7</v>
      </c>
      <c r="E3277" t="str">
        <f t="shared" si="149"/>
        <v>201001</v>
      </c>
      <c r="F3277" t="s">
        <v>8</v>
      </c>
    </row>
    <row r="3278" hidden="1" spans="2:6">
      <c r="B3278" t="str">
        <f t="shared" si="148"/>
        <v>42070203</v>
      </c>
      <c r="C3278" t="s">
        <v>6</v>
      </c>
      <c r="D3278" t="s">
        <v>7</v>
      </c>
      <c r="E3278" t="str">
        <f t="shared" si="149"/>
        <v>201001</v>
      </c>
      <c r="F3278" t="s">
        <v>8</v>
      </c>
    </row>
    <row r="3279" hidden="1" spans="2:6">
      <c r="B3279" t="str">
        <f t="shared" si="148"/>
        <v>42070203</v>
      </c>
      <c r="C3279" t="s">
        <v>6</v>
      </c>
      <c r="D3279" t="s">
        <v>7</v>
      </c>
      <c r="E3279" t="str">
        <f t="shared" si="149"/>
        <v>201001</v>
      </c>
      <c r="F3279" t="s">
        <v>8</v>
      </c>
    </row>
    <row r="3280" hidden="1" spans="2:6">
      <c r="B3280" t="str">
        <f t="shared" si="148"/>
        <v>42070203</v>
      </c>
      <c r="C3280" t="s">
        <v>6</v>
      </c>
      <c r="D3280" t="s">
        <v>7</v>
      </c>
      <c r="E3280" t="str">
        <f t="shared" si="149"/>
        <v>201001</v>
      </c>
      <c r="F3280" t="s">
        <v>8</v>
      </c>
    </row>
    <row r="3281" hidden="1" spans="2:6">
      <c r="B3281" t="str">
        <f t="shared" si="148"/>
        <v>42070203</v>
      </c>
      <c r="C3281" t="s">
        <v>6</v>
      </c>
      <c r="D3281" t="s">
        <v>7</v>
      </c>
      <c r="E3281" t="str">
        <f>"202302"</f>
        <v>202302</v>
      </c>
      <c r="F3281" t="s">
        <v>8</v>
      </c>
    </row>
    <row r="3282" hidden="1" spans="2:6">
      <c r="B3282" t="str">
        <f t="shared" si="148"/>
        <v>42070203</v>
      </c>
      <c r="C3282" t="s">
        <v>6</v>
      </c>
      <c r="D3282" t="s">
        <v>7</v>
      </c>
      <c r="E3282" t="str">
        <f>"202109"</f>
        <v>202109</v>
      </c>
      <c r="F3282" t="s">
        <v>8</v>
      </c>
    </row>
    <row r="3283" hidden="1" spans="2:6">
      <c r="B3283" t="str">
        <f t="shared" si="148"/>
        <v>42070203</v>
      </c>
      <c r="C3283" t="s">
        <v>6</v>
      </c>
      <c r="D3283" t="s">
        <v>7</v>
      </c>
      <c r="E3283" t="str">
        <f>"202212"</f>
        <v>202212</v>
      </c>
      <c r="F3283" t="s">
        <v>8</v>
      </c>
    </row>
    <row r="3284" hidden="1" spans="2:6">
      <c r="B3284" t="str">
        <f t="shared" si="148"/>
        <v>42070203</v>
      </c>
      <c r="C3284" t="s">
        <v>6</v>
      </c>
      <c r="D3284" t="s">
        <v>7</v>
      </c>
      <c r="E3284" t="str">
        <f>"202110"</f>
        <v>202110</v>
      </c>
      <c r="F3284" t="s">
        <v>8</v>
      </c>
    </row>
    <row r="3285" hidden="1" spans="2:6">
      <c r="B3285" t="str">
        <f t="shared" si="148"/>
        <v>42070203</v>
      </c>
      <c r="C3285" t="s">
        <v>6</v>
      </c>
      <c r="D3285" t="s">
        <v>7</v>
      </c>
      <c r="E3285" t="str">
        <f>"202105"</f>
        <v>202105</v>
      </c>
      <c r="F3285" t="s">
        <v>8</v>
      </c>
    </row>
    <row r="3286" hidden="1" spans="2:6">
      <c r="B3286" t="str">
        <f t="shared" si="148"/>
        <v>42070203</v>
      </c>
      <c r="C3286" t="s">
        <v>6</v>
      </c>
      <c r="D3286" t="s">
        <v>7</v>
      </c>
      <c r="E3286" t="str">
        <f>"202102"</f>
        <v>202102</v>
      </c>
      <c r="F3286" t="s">
        <v>8</v>
      </c>
    </row>
    <row r="3287" hidden="1" spans="2:6">
      <c r="B3287" t="str">
        <f t="shared" si="148"/>
        <v>42070203</v>
      </c>
      <c r="C3287" t="s">
        <v>6</v>
      </c>
      <c r="D3287" t="s">
        <v>7</v>
      </c>
      <c r="E3287" t="str">
        <f>"201709"</f>
        <v>201709</v>
      </c>
      <c r="F3287" t="s">
        <v>8</v>
      </c>
    </row>
    <row r="3288" hidden="1" spans="2:6">
      <c r="B3288" t="str">
        <f t="shared" si="148"/>
        <v>42070203</v>
      </c>
      <c r="C3288" t="s">
        <v>6</v>
      </c>
      <c r="D3288" t="s">
        <v>7</v>
      </c>
      <c r="E3288" t="str">
        <f>"201710"</f>
        <v>201710</v>
      </c>
      <c r="F3288" t="s">
        <v>8</v>
      </c>
    </row>
    <row r="3289" hidden="1" spans="2:6">
      <c r="B3289" t="str">
        <f t="shared" si="148"/>
        <v>42070203</v>
      </c>
      <c r="C3289" t="s">
        <v>6</v>
      </c>
      <c r="D3289" t="s">
        <v>7</v>
      </c>
      <c r="E3289" t="str">
        <f>"201407"</f>
        <v>201407</v>
      </c>
      <c r="F3289" t="s">
        <v>8</v>
      </c>
    </row>
    <row r="3290" hidden="1" spans="2:6">
      <c r="B3290" t="str">
        <f t="shared" si="148"/>
        <v>42070203</v>
      </c>
      <c r="C3290" t="s">
        <v>6</v>
      </c>
      <c r="D3290" t="s">
        <v>7</v>
      </c>
      <c r="E3290" t="str">
        <f>"201408"</f>
        <v>201408</v>
      </c>
      <c r="F3290" t="s">
        <v>8</v>
      </c>
    </row>
    <row r="3291" hidden="1" spans="2:6">
      <c r="B3291" t="str">
        <f t="shared" si="148"/>
        <v>42070203</v>
      </c>
      <c r="C3291" t="s">
        <v>6</v>
      </c>
      <c r="D3291" t="s">
        <v>7</v>
      </c>
      <c r="E3291" t="str">
        <f>"201411"</f>
        <v>201411</v>
      </c>
      <c r="F3291" t="s">
        <v>8</v>
      </c>
    </row>
    <row r="3292" hidden="1" spans="2:6">
      <c r="B3292" t="str">
        <f t="shared" si="148"/>
        <v>42070203</v>
      </c>
      <c r="C3292" t="s">
        <v>6</v>
      </c>
      <c r="D3292" t="s">
        <v>7</v>
      </c>
      <c r="E3292" t="str">
        <f>"201511"</f>
        <v>201511</v>
      </c>
      <c r="F3292" t="s">
        <v>8</v>
      </c>
    </row>
    <row r="3293" hidden="1" spans="2:6">
      <c r="B3293" t="str">
        <f t="shared" si="148"/>
        <v>42070203</v>
      </c>
      <c r="C3293" t="s">
        <v>6</v>
      </c>
      <c r="D3293" t="s">
        <v>7</v>
      </c>
      <c r="E3293" t="str">
        <f>"201307"</f>
        <v>201307</v>
      </c>
      <c r="F3293" t="s">
        <v>27</v>
      </c>
    </row>
    <row r="3294" hidden="1" spans="2:6">
      <c r="B3294" t="str">
        <f t="shared" si="148"/>
        <v>42070203</v>
      </c>
      <c r="C3294" t="s">
        <v>6</v>
      </c>
      <c r="D3294" t="s">
        <v>7</v>
      </c>
      <c r="E3294" t="str">
        <f>"201001"</f>
        <v>201001</v>
      </c>
      <c r="F3294" t="s">
        <v>27</v>
      </c>
    </row>
    <row r="3295" hidden="1" spans="2:6">
      <c r="B3295" t="str">
        <f t="shared" si="148"/>
        <v>42070203</v>
      </c>
      <c r="C3295" t="s">
        <v>6</v>
      </c>
      <c r="D3295" t="s">
        <v>9</v>
      </c>
      <c r="E3295" t="str">
        <f>"201202"</f>
        <v>201202</v>
      </c>
      <c r="F3295" t="s">
        <v>8</v>
      </c>
    </row>
    <row r="3296" hidden="1" spans="2:6">
      <c r="B3296" t="str">
        <f t="shared" si="148"/>
        <v>42070203</v>
      </c>
      <c r="C3296" t="s">
        <v>6</v>
      </c>
      <c r="D3296" t="s">
        <v>9</v>
      </c>
      <c r="E3296" t="str">
        <f>"201211"</f>
        <v>201211</v>
      </c>
      <c r="F3296" t="s">
        <v>8</v>
      </c>
    </row>
    <row r="3297" hidden="1" spans="2:6">
      <c r="B3297" t="str">
        <f t="shared" si="148"/>
        <v>42070203</v>
      </c>
      <c r="C3297" t="s">
        <v>6</v>
      </c>
      <c r="D3297" t="s">
        <v>9</v>
      </c>
      <c r="E3297" t="str">
        <f>"201310"</f>
        <v>201310</v>
      </c>
      <c r="F3297" t="s">
        <v>8</v>
      </c>
    </row>
    <row r="3298" hidden="1" spans="2:6">
      <c r="B3298" t="str">
        <f t="shared" si="148"/>
        <v>42070203</v>
      </c>
      <c r="C3298" t="s">
        <v>6</v>
      </c>
      <c r="D3298" t="s">
        <v>9</v>
      </c>
      <c r="E3298" t="str">
        <f>"201008"</f>
        <v>201008</v>
      </c>
      <c r="F3298" t="s">
        <v>8</v>
      </c>
    </row>
    <row r="3299" hidden="1" spans="2:6">
      <c r="B3299" t="str">
        <f t="shared" si="148"/>
        <v>42070203</v>
      </c>
      <c r="C3299" t="s">
        <v>6</v>
      </c>
      <c r="D3299" t="s">
        <v>9</v>
      </c>
      <c r="E3299" t="str">
        <f>"201109"</f>
        <v>201109</v>
      </c>
      <c r="F3299" t="s">
        <v>8</v>
      </c>
    </row>
    <row r="3300" hidden="1" spans="2:6">
      <c r="B3300" t="str">
        <f t="shared" si="148"/>
        <v>42070203</v>
      </c>
      <c r="C3300" t="s">
        <v>6</v>
      </c>
      <c r="D3300" t="s">
        <v>9</v>
      </c>
      <c r="E3300" t="str">
        <f>"201110"</f>
        <v>201110</v>
      </c>
      <c r="F3300" t="s">
        <v>8</v>
      </c>
    </row>
    <row r="3301" hidden="1" spans="2:6">
      <c r="B3301" t="str">
        <f t="shared" si="148"/>
        <v>42070203</v>
      </c>
      <c r="C3301" t="s">
        <v>6</v>
      </c>
      <c r="D3301" t="s">
        <v>9</v>
      </c>
      <c r="E3301" t="str">
        <f t="shared" ref="E3301:E3306" si="150">"201001"</f>
        <v>201001</v>
      </c>
      <c r="F3301" t="s">
        <v>8</v>
      </c>
    </row>
    <row r="3302" hidden="1" spans="2:6">
      <c r="B3302" t="str">
        <f t="shared" si="148"/>
        <v>42070203</v>
      </c>
      <c r="C3302" t="s">
        <v>6</v>
      </c>
      <c r="D3302" t="s">
        <v>9</v>
      </c>
      <c r="E3302" t="str">
        <f t="shared" si="150"/>
        <v>201001</v>
      </c>
      <c r="F3302" t="s">
        <v>8</v>
      </c>
    </row>
    <row r="3303" hidden="1" spans="2:6">
      <c r="B3303" t="str">
        <f t="shared" si="148"/>
        <v>42070203</v>
      </c>
      <c r="C3303" t="s">
        <v>6</v>
      </c>
      <c r="D3303" t="s">
        <v>9</v>
      </c>
      <c r="E3303" t="str">
        <f t="shared" si="150"/>
        <v>201001</v>
      </c>
      <c r="F3303" t="s">
        <v>8</v>
      </c>
    </row>
    <row r="3304" hidden="1" spans="2:6">
      <c r="B3304" t="str">
        <f t="shared" si="148"/>
        <v>42070203</v>
      </c>
      <c r="C3304" t="s">
        <v>6</v>
      </c>
      <c r="D3304" t="s">
        <v>9</v>
      </c>
      <c r="E3304" t="str">
        <f t="shared" si="150"/>
        <v>201001</v>
      </c>
      <c r="F3304" t="s">
        <v>8</v>
      </c>
    </row>
    <row r="3305" hidden="1" spans="2:6">
      <c r="B3305" t="str">
        <f t="shared" si="148"/>
        <v>42070203</v>
      </c>
      <c r="C3305" t="s">
        <v>6</v>
      </c>
      <c r="D3305" t="s">
        <v>9</v>
      </c>
      <c r="E3305" t="str">
        <f t="shared" si="150"/>
        <v>201001</v>
      </c>
      <c r="F3305" t="s">
        <v>8</v>
      </c>
    </row>
    <row r="3306" hidden="1" spans="2:6">
      <c r="B3306" t="str">
        <f t="shared" si="148"/>
        <v>42070203</v>
      </c>
      <c r="C3306" t="s">
        <v>6</v>
      </c>
      <c r="D3306" t="s">
        <v>9</v>
      </c>
      <c r="E3306" t="str">
        <f t="shared" si="150"/>
        <v>201001</v>
      </c>
      <c r="F3306" t="s">
        <v>8</v>
      </c>
    </row>
    <row r="3307" hidden="1" spans="2:6">
      <c r="B3307" t="str">
        <f t="shared" si="148"/>
        <v>42070203</v>
      </c>
      <c r="C3307" t="s">
        <v>6</v>
      </c>
      <c r="D3307" t="s">
        <v>9</v>
      </c>
      <c r="E3307" t="str">
        <f>"202210"</f>
        <v>202210</v>
      </c>
      <c r="F3307" t="s">
        <v>8</v>
      </c>
    </row>
    <row r="3308" hidden="1" spans="2:6">
      <c r="B3308" t="str">
        <f t="shared" si="148"/>
        <v>42070203</v>
      </c>
      <c r="C3308" t="s">
        <v>6</v>
      </c>
      <c r="D3308" t="s">
        <v>9</v>
      </c>
      <c r="E3308" t="str">
        <f>"202303"</f>
        <v>202303</v>
      </c>
      <c r="F3308" t="s">
        <v>8</v>
      </c>
    </row>
    <row r="3309" hidden="1" spans="2:6">
      <c r="B3309" t="str">
        <f t="shared" si="148"/>
        <v>42070203</v>
      </c>
      <c r="C3309" t="s">
        <v>6</v>
      </c>
      <c r="D3309" t="s">
        <v>9</v>
      </c>
      <c r="E3309" t="str">
        <f>"202111"</f>
        <v>202111</v>
      </c>
      <c r="F3309" t="s">
        <v>8</v>
      </c>
    </row>
    <row r="3310" hidden="1" spans="2:6">
      <c r="B3310" t="str">
        <f t="shared" si="148"/>
        <v>42070203</v>
      </c>
      <c r="C3310" t="s">
        <v>6</v>
      </c>
      <c r="D3310" t="s">
        <v>9</v>
      </c>
      <c r="E3310" t="str">
        <f>"202201"</f>
        <v>202201</v>
      </c>
      <c r="F3310" t="s">
        <v>8</v>
      </c>
    </row>
    <row r="3311" hidden="1" spans="2:6">
      <c r="B3311" t="str">
        <f t="shared" si="148"/>
        <v>42070203</v>
      </c>
      <c r="C3311" t="s">
        <v>6</v>
      </c>
      <c r="D3311" t="s">
        <v>9</v>
      </c>
      <c r="E3311" t="str">
        <f>"202109"</f>
        <v>202109</v>
      </c>
      <c r="F3311" t="s">
        <v>8</v>
      </c>
    </row>
    <row r="3312" hidden="1" spans="2:6">
      <c r="B3312" t="str">
        <f t="shared" si="148"/>
        <v>42070203</v>
      </c>
      <c r="C3312" t="s">
        <v>6</v>
      </c>
      <c r="D3312" t="s">
        <v>9</v>
      </c>
      <c r="E3312" t="str">
        <f>"201909"</f>
        <v>201909</v>
      </c>
      <c r="F3312" t="s">
        <v>8</v>
      </c>
    </row>
    <row r="3313" hidden="1" spans="2:6">
      <c r="B3313" t="str">
        <f t="shared" si="148"/>
        <v>42070203</v>
      </c>
      <c r="C3313" t="s">
        <v>6</v>
      </c>
      <c r="D3313" t="s">
        <v>9</v>
      </c>
      <c r="E3313" t="str">
        <f>"201907"</f>
        <v>201907</v>
      </c>
      <c r="F3313" t="s">
        <v>8</v>
      </c>
    </row>
    <row r="3314" hidden="1" spans="2:6">
      <c r="B3314" t="str">
        <f t="shared" si="148"/>
        <v>42070203</v>
      </c>
      <c r="C3314" t="s">
        <v>6</v>
      </c>
      <c r="D3314" t="s">
        <v>9</v>
      </c>
      <c r="E3314" t="str">
        <f>"201802"</f>
        <v>201802</v>
      </c>
      <c r="F3314" t="s">
        <v>8</v>
      </c>
    </row>
    <row r="3315" hidden="1" spans="2:6">
      <c r="B3315" t="str">
        <f t="shared" si="148"/>
        <v>42070203</v>
      </c>
      <c r="C3315" t="s">
        <v>6</v>
      </c>
      <c r="D3315" t="s">
        <v>9</v>
      </c>
      <c r="E3315" t="str">
        <f>"201810"</f>
        <v>201810</v>
      </c>
      <c r="F3315" t="s">
        <v>8</v>
      </c>
    </row>
    <row r="3316" hidden="1" spans="2:6">
      <c r="B3316" t="str">
        <f t="shared" si="148"/>
        <v>42070203</v>
      </c>
      <c r="C3316" t="s">
        <v>6</v>
      </c>
      <c r="D3316" t="s">
        <v>9</v>
      </c>
      <c r="E3316" t="str">
        <f>"201711"</f>
        <v>201711</v>
      </c>
      <c r="F3316" t="s">
        <v>8</v>
      </c>
    </row>
    <row r="3317" hidden="1" spans="2:6">
      <c r="B3317" t="str">
        <f t="shared" si="148"/>
        <v>42070203</v>
      </c>
      <c r="C3317" t="s">
        <v>6</v>
      </c>
      <c r="D3317" t="s">
        <v>9</v>
      </c>
      <c r="E3317" t="str">
        <f>"201711"</f>
        <v>201711</v>
      </c>
      <c r="F3317" t="s">
        <v>8</v>
      </c>
    </row>
    <row r="3318" hidden="1" spans="2:6">
      <c r="B3318" t="str">
        <f t="shared" si="148"/>
        <v>42070203</v>
      </c>
      <c r="C3318" t="s">
        <v>6</v>
      </c>
      <c r="D3318" t="s">
        <v>9</v>
      </c>
      <c r="E3318" t="str">
        <f>"201612"</f>
        <v>201612</v>
      </c>
      <c r="F3318" t="s">
        <v>8</v>
      </c>
    </row>
    <row r="3319" hidden="1" spans="2:6">
      <c r="B3319" t="str">
        <f t="shared" si="148"/>
        <v>42070203</v>
      </c>
      <c r="C3319" t="s">
        <v>6</v>
      </c>
      <c r="D3319" t="s">
        <v>9</v>
      </c>
      <c r="E3319" t="str">
        <f>"201510"</f>
        <v>201510</v>
      </c>
      <c r="F3319" t="s">
        <v>8</v>
      </c>
    </row>
    <row r="3320" hidden="1" spans="2:6">
      <c r="B3320" t="str">
        <f t="shared" si="148"/>
        <v>42070203</v>
      </c>
      <c r="C3320" t="s">
        <v>6</v>
      </c>
      <c r="D3320" t="s">
        <v>9</v>
      </c>
      <c r="E3320" t="str">
        <f>"201408"</f>
        <v>201408</v>
      </c>
      <c r="F3320" t="s">
        <v>8</v>
      </c>
    </row>
    <row r="3321" hidden="1" spans="2:6">
      <c r="B3321" t="str">
        <f t="shared" si="148"/>
        <v>42070203</v>
      </c>
      <c r="C3321" t="s">
        <v>6</v>
      </c>
      <c r="D3321" t="s">
        <v>9</v>
      </c>
      <c r="E3321" t="str">
        <f>"201407"</f>
        <v>201407</v>
      </c>
      <c r="F3321" t="s">
        <v>8</v>
      </c>
    </row>
    <row r="3322" hidden="1" spans="2:6">
      <c r="B3322" t="str">
        <f t="shared" si="148"/>
        <v>42070203</v>
      </c>
      <c r="C3322" t="s">
        <v>6</v>
      </c>
      <c r="D3322" t="s">
        <v>10</v>
      </c>
      <c r="E3322" t="str">
        <f>"201205"</f>
        <v>201205</v>
      </c>
      <c r="F3322" t="s">
        <v>8</v>
      </c>
    </row>
    <row r="3323" hidden="1" spans="2:6">
      <c r="B3323" t="str">
        <f t="shared" si="148"/>
        <v>42070203</v>
      </c>
      <c r="C3323" t="s">
        <v>6</v>
      </c>
      <c r="D3323" t="s">
        <v>10</v>
      </c>
      <c r="E3323" t="str">
        <f>"201202"</f>
        <v>201202</v>
      </c>
      <c r="F3323" t="s">
        <v>8</v>
      </c>
    </row>
    <row r="3324" hidden="1" spans="2:6">
      <c r="B3324" t="str">
        <f t="shared" si="148"/>
        <v>42070203</v>
      </c>
      <c r="C3324" t="s">
        <v>6</v>
      </c>
      <c r="D3324" t="s">
        <v>10</v>
      </c>
      <c r="E3324" t="str">
        <f>"201312"</f>
        <v>201312</v>
      </c>
      <c r="F3324" t="s">
        <v>8</v>
      </c>
    </row>
    <row r="3325" hidden="1" spans="2:6">
      <c r="B3325" t="str">
        <f t="shared" si="148"/>
        <v>42070203</v>
      </c>
      <c r="C3325" t="s">
        <v>6</v>
      </c>
      <c r="D3325" t="s">
        <v>10</v>
      </c>
      <c r="E3325" t="str">
        <f>"201101"</f>
        <v>201101</v>
      </c>
      <c r="F3325" t="s">
        <v>8</v>
      </c>
    </row>
    <row r="3326" hidden="1" spans="2:6">
      <c r="B3326" t="str">
        <f t="shared" si="148"/>
        <v>42070203</v>
      </c>
      <c r="C3326" t="s">
        <v>6</v>
      </c>
      <c r="D3326" t="s">
        <v>10</v>
      </c>
      <c r="E3326" t="str">
        <f>"201003"</f>
        <v>201003</v>
      </c>
      <c r="F3326" t="s">
        <v>8</v>
      </c>
    </row>
    <row r="3327" hidden="1" spans="2:6">
      <c r="B3327" t="str">
        <f t="shared" si="148"/>
        <v>42070203</v>
      </c>
      <c r="C3327" t="s">
        <v>6</v>
      </c>
      <c r="D3327" t="s">
        <v>10</v>
      </c>
      <c r="E3327" t="str">
        <f t="shared" ref="E3327:E3341" si="151">"201001"</f>
        <v>201001</v>
      </c>
      <c r="F3327" t="s">
        <v>8</v>
      </c>
    </row>
    <row r="3328" hidden="1" spans="2:6">
      <c r="B3328" t="str">
        <f t="shared" si="148"/>
        <v>42070203</v>
      </c>
      <c r="C3328" t="s">
        <v>6</v>
      </c>
      <c r="D3328" t="s">
        <v>10</v>
      </c>
      <c r="E3328" t="str">
        <f t="shared" si="151"/>
        <v>201001</v>
      </c>
      <c r="F3328" t="s">
        <v>8</v>
      </c>
    </row>
    <row r="3329" hidden="1" spans="2:6">
      <c r="B3329" t="str">
        <f t="shared" si="148"/>
        <v>42070203</v>
      </c>
      <c r="C3329" t="s">
        <v>6</v>
      </c>
      <c r="D3329" t="s">
        <v>10</v>
      </c>
      <c r="E3329" t="str">
        <f t="shared" si="151"/>
        <v>201001</v>
      </c>
      <c r="F3329" t="s">
        <v>8</v>
      </c>
    </row>
    <row r="3330" hidden="1" spans="2:6">
      <c r="B3330" t="str">
        <f t="shared" si="148"/>
        <v>42070203</v>
      </c>
      <c r="C3330" t="s">
        <v>6</v>
      </c>
      <c r="D3330" t="s">
        <v>10</v>
      </c>
      <c r="E3330" t="str">
        <f t="shared" si="151"/>
        <v>201001</v>
      </c>
      <c r="F3330" t="s">
        <v>8</v>
      </c>
    </row>
    <row r="3331" hidden="1" spans="2:6">
      <c r="B3331" t="str">
        <f t="shared" ref="B3331:B3394" si="152">"42070203"</f>
        <v>42070203</v>
      </c>
      <c r="C3331" t="s">
        <v>6</v>
      </c>
      <c r="D3331" t="s">
        <v>10</v>
      </c>
      <c r="E3331" t="str">
        <f t="shared" si="151"/>
        <v>201001</v>
      </c>
      <c r="F3331" t="s">
        <v>8</v>
      </c>
    </row>
    <row r="3332" hidden="1" spans="2:6">
      <c r="B3332" t="str">
        <f t="shared" si="152"/>
        <v>42070203</v>
      </c>
      <c r="C3332" t="s">
        <v>6</v>
      </c>
      <c r="D3332" t="s">
        <v>10</v>
      </c>
      <c r="E3332" t="str">
        <f t="shared" si="151"/>
        <v>201001</v>
      </c>
      <c r="F3332" t="s">
        <v>8</v>
      </c>
    </row>
    <row r="3333" hidden="1" spans="2:6">
      <c r="B3333" t="str">
        <f t="shared" si="152"/>
        <v>42070203</v>
      </c>
      <c r="C3333" t="s">
        <v>6</v>
      </c>
      <c r="D3333" t="s">
        <v>10</v>
      </c>
      <c r="E3333" t="str">
        <f t="shared" si="151"/>
        <v>201001</v>
      </c>
      <c r="F3333" t="s">
        <v>8</v>
      </c>
    </row>
    <row r="3334" hidden="1" spans="2:6">
      <c r="B3334" t="str">
        <f t="shared" si="152"/>
        <v>42070203</v>
      </c>
      <c r="C3334" t="s">
        <v>6</v>
      </c>
      <c r="D3334" t="s">
        <v>10</v>
      </c>
      <c r="E3334" t="str">
        <f t="shared" si="151"/>
        <v>201001</v>
      </c>
      <c r="F3334" t="s">
        <v>8</v>
      </c>
    </row>
    <row r="3335" hidden="1" spans="2:6">
      <c r="B3335" t="str">
        <f t="shared" si="152"/>
        <v>42070203</v>
      </c>
      <c r="C3335" t="s">
        <v>6</v>
      </c>
      <c r="D3335" t="s">
        <v>10</v>
      </c>
      <c r="E3335" t="str">
        <f t="shared" si="151"/>
        <v>201001</v>
      </c>
      <c r="F3335" t="s">
        <v>8</v>
      </c>
    </row>
    <row r="3336" hidden="1" spans="2:6">
      <c r="B3336" t="str">
        <f t="shared" si="152"/>
        <v>42070203</v>
      </c>
      <c r="C3336" t="s">
        <v>6</v>
      </c>
      <c r="D3336" t="s">
        <v>10</v>
      </c>
      <c r="E3336" t="str">
        <f t="shared" si="151"/>
        <v>201001</v>
      </c>
      <c r="F3336" t="s">
        <v>8</v>
      </c>
    </row>
    <row r="3337" hidden="1" spans="2:6">
      <c r="B3337" t="str">
        <f t="shared" si="152"/>
        <v>42070203</v>
      </c>
      <c r="C3337" t="s">
        <v>6</v>
      </c>
      <c r="D3337" t="s">
        <v>10</v>
      </c>
      <c r="E3337" t="str">
        <f t="shared" si="151"/>
        <v>201001</v>
      </c>
      <c r="F3337" t="s">
        <v>8</v>
      </c>
    </row>
    <row r="3338" hidden="1" spans="2:6">
      <c r="B3338" t="str">
        <f t="shared" si="152"/>
        <v>42070203</v>
      </c>
      <c r="C3338" t="s">
        <v>6</v>
      </c>
      <c r="D3338" t="s">
        <v>10</v>
      </c>
      <c r="E3338" t="str">
        <f t="shared" si="151"/>
        <v>201001</v>
      </c>
      <c r="F3338" t="s">
        <v>8</v>
      </c>
    </row>
    <row r="3339" hidden="1" spans="2:6">
      <c r="B3339" t="str">
        <f t="shared" si="152"/>
        <v>42070203</v>
      </c>
      <c r="C3339" t="s">
        <v>6</v>
      </c>
      <c r="D3339" t="s">
        <v>10</v>
      </c>
      <c r="E3339" t="str">
        <f t="shared" si="151"/>
        <v>201001</v>
      </c>
      <c r="F3339" t="s">
        <v>8</v>
      </c>
    </row>
    <row r="3340" hidden="1" spans="2:6">
      <c r="B3340" t="str">
        <f t="shared" si="152"/>
        <v>42070203</v>
      </c>
      <c r="C3340" t="s">
        <v>6</v>
      </c>
      <c r="D3340" t="s">
        <v>10</v>
      </c>
      <c r="E3340" t="str">
        <f t="shared" si="151"/>
        <v>201001</v>
      </c>
      <c r="F3340" t="s">
        <v>8</v>
      </c>
    </row>
    <row r="3341" hidden="1" spans="2:6">
      <c r="B3341" t="str">
        <f t="shared" si="152"/>
        <v>42070203</v>
      </c>
      <c r="C3341" t="s">
        <v>6</v>
      </c>
      <c r="D3341" t="s">
        <v>10</v>
      </c>
      <c r="E3341" t="str">
        <f t="shared" si="151"/>
        <v>201001</v>
      </c>
      <c r="F3341" t="s">
        <v>8</v>
      </c>
    </row>
    <row r="3342" hidden="1" spans="2:6">
      <c r="B3342" t="str">
        <f t="shared" si="152"/>
        <v>42070203</v>
      </c>
      <c r="C3342" t="s">
        <v>6</v>
      </c>
      <c r="D3342" t="s">
        <v>10</v>
      </c>
      <c r="E3342" t="str">
        <f>"202212"</f>
        <v>202212</v>
      </c>
      <c r="F3342" t="s">
        <v>8</v>
      </c>
    </row>
    <row r="3343" hidden="1" spans="2:6">
      <c r="B3343" t="str">
        <f t="shared" si="152"/>
        <v>42070203</v>
      </c>
      <c r="C3343" t="s">
        <v>6</v>
      </c>
      <c r="D3343" t="s">
        <v>10</v>
      </c>
      <c r="E3343" t="str">
        <f>"202305"</f>
        <v>202305</v>
      </c>
      <c r="F3343" t="s">
        <v>8</v>
      </c>
    </row>
    <row r="3344" hidden="1" spans="2:6">
      <c r="B3344" t="str">
        <f t="shared" si="152"/>
        <v>42070203</v>
      </c>
      <c r="C3344" t="s">
        <v>6</v>
      </c>
      <c r="D3344" t="s">
        <v>10</v>
      </c>
      <c r="E3344" t="str">
        <f>"202305"</f>
        <v>202305</v>
      </c>
      <c r="F3344" t="s">
        <v>8</v>
      </c>
    </row>
    <row r="3345" hidden="1" spans="2:6">
      <c r="B3345" t="str">
        <f t="shared" si="152"/>
        <v>42070203</v>
      </c>
      <c r="C3345" t="s">
        <v>6</v>
      </c>
      <c r="D3345" t="s">
        <v>10</v>
      </c>
      <c r="E3345" t="str">
        <f>"202205"</f>
        <v>202205</v>
      </c>
      <c r="F3345" t="s">
        <v>8</v>
      </c>
    </row>
    <row r="3346" hidden="1" spans="2:6">
      <c r="B3346" t="str">
        <f t="shared" si="152"/>
        <v>42070203</v>
      </c>
      <c r="C3346" t="s">
        <v>6</v>
      </c>
      <c r="D3346" t="s">
        <v>10</v>
      </c>
      <c r="E3346" t="str">
        <f>"202211"</f>
        <v>202211</v>
      </c>
      <c r="F3346" t="s">
        <v>8</v>
      </c>
    </row>
    <row r="3347" hidden="1" spans="2:6">
      <c r="B3347" t="str">
        <f t="shared" si="152"/>
        <v>42070203</v>
      </c>
      <c r="C3347" t="s">
        <v>6</v>
      </c>
      <c r="D3347" t="s">
        <v>10</v>
      </c>
      <c r="E3347" t="str">
        <f>"202302"</f>
        <v>202302</v>
      </c>
      <c r="F3347" t="s">
        <v>8</v>
      </c>
    </row>
    <row r="3348" hidden="1" spans="2:6">
      <c r="B3348" t="str">
        <f t="shared" si="152"/>
        <v>42070203</v>
      </c>
      <c r="C3348" t="s">
        <v>6</v>
      </c>
      <c r="D3348" t="s">
        <v>10</v>
      </c>
      <c r="E3348" t="str">
        <f>"202302"</f>
        <v>202302</v>
      </c>
      <c r="F3348" t="s">
        <v>8</v>
      </c>
    </row>
    <row r="3349" hidden="1" spans="2:6">
      <c r="B3349" t="str">
        <f t="shared" si="152"/>
        <v>42070203</v>
      </c>
      <c r="C3349" t="s">
        <v>6</v>
      </c>
      <c r="D3349" t="s">
        <v>10</v>
      </c>
      <c r="E3349" t="str">
        <f>"202203"</f>
        <v>202203</v>
      </c>
      <c r="F3349" t="s">
        <v>8</v>
      </c>
    </row>
    <row r="3350" hidden="1" spans="2:6">
      <c r="B3350" t="str">
        <f t="shared" si="152"/>
        <v>42070203</v>
      </c>
      <c r="C3350" t="s">
        <v>6</v>
      </c>
      <c r="D3350" t="s">
        <v>10</v>
      </c>
      <c r="E3350" t="str">
        <f>"202112"</f>
        <v>202112</v>
      </c>
      <c r="F3350" t="s">
        <v>8</v>
      </c>
    </row>
    <row r="3351" hidden="1" spans="2:6">
      <c r="B3351" t="str">
        <f t="shared" si="152"/>
        <v>42070203</v>
      </c>
      <c r="C3351" t="s">
        <v>6</v>
      </c>
      <c r="D3351" t="s">
        <v>10</v>
      </c>
      <c r="E3351" t="str">
        <f>"202201"</f>
        <v>202201</v>
      </c>
      <c r="F3351" t="s">
        <v>8</v>
      </c>
    </row>
    <row r="3352" hidden="1" spans="2:6">
      <c r="B3352" t="str">
        <f t="shared" si="152"/>
        <v>42070203</v>
      </c>
      <c r="C3352" t="s">
        <v>6</v>
      </c>
      <c r="D3352" t="s">
        <v>10</v>
      </c>
      <c r="E3352" t="str">
        <f>"202007"</f>
        <v>202007</v>
      </c>
      <c r="F3352" t="s">
        <v>8</v>
      </c>
    </row>
    <row r="3353" hidden="1" spans="2:6">
      <c r="B3353" t="str">
        <f t="shared" si="152"/>
        <v>42070203</v>
      </c>
      <c r="C3353" t="s">
        <v>6</v>
      </c>
      <c r="D3353" t="s">
        <v>10</v>
      </c>
      <c r="E3353" t="str">
        <f>"202109"</f>
        <v>202109</v>
      </c>
      <c r="F3353" t="s">
        <v>8</v>
      </c>
    </row>
    <row r="3354" hidden="1" spans="2:6">
      <c r="B3354" t="str">
        <f t="shared" si="152"/>
        <v>42070203</v>
      </c>
      <c r="C3354" t="s">
        <v>6</v>
      </c>
      <c r="D3354" t="s">
        <v>10</v>
      </c>
      <c r="E3354" t="str">
        <f>"202105"</f>
        <v>202105</v>
      </c>
      <c r="F3354" t="s">
        <v>8</v>
      </c>
    </row>
    <row r="3355" hidden="1" spans="2:6">
      <c r="B3355" t="str">
        <f t="shared" si="152"/>
        <v>42070203</v>
      </c>
      <c r="C3355" t="s">
        <v>6</v>
      </c>
      <c r="D3355" t="s">
        <v>10</v>
      </c>
      <c r="E3355" t="str">
        <f>"202008"</f>
        <v>202008</v>
      </c>
      <c r="F3355" t="s">
        <v>8</v>
      </c>
    </row>
    <row r="3356" hidden="1" spans="2:6">
      <c r="B3356" t="str">
        <f t="shared" si="152"/>
        <v>42070203</v>
      </c>
      <c r="C3356" t="s">
        <v>6</v>
      </c>
      <c r="D3356" t="s">
        <v>10</v>
      </c>
      <c r="E3356" t="str">
        <f>"201806"</f>
        <v>201806</v>
      </c>
      <c r="F3356" t="s">
        <v>8</v>
      </c>
    </row>
    <row r="3357" hidden="1" spans="2:6">
      <c r="B3357" t="str">
        <f t="shared" si="152"/>
        <v>42070203</v>
      </c>
      <c r="C3357" t="s">
        <v>6</v>
      </c>
      <c r="D3357" t="s">
        <v>10</v>
      </c>
      <c r="E3357" t="str">
        <f>"201811"</f>
        <v>201811</v>
      </c>
      <c r="F3357" t="s">
        <v>8</v>
      </c>
    </row>
    <row r="3358" hidden="1" spans="2:6">
      <c r="B3358" t="str">
        <f t="shared" si="152"/>
        <v>42070203</v>
      </c>
      <c r="C3358" t="s">
        <v>6</v>
      </c>
      <c r="D3358" t="s">
        <v>10</v>
      </c>
      <c r="E3358" t="str">
        <f>"201702"</f>
        <v>201702</v>
      </c>
      <c r="F3358" t="s">
        <v>8</v>
      </c>
    </row>
    <row r="3359" hidden="1" spans="2:6">
      <c r="B3359" t="str">
        <f t="shared" si="152"/>
        <v>42070203</v>
      </c>
      <c r="C3359" t="s">
        <v>6</v>
      </c>
      <c r="D3359" t="s">
        <v>10</v>
      </c>
      <c r="E3359" t="str">
        <f>"201611"</f>
        <v>201611</v>
      </c>
      <c r="F3359" t="s">
        <v>8</v>
      </c>
    </row>
    <row r="3360" hidden="1" spans="2:6">
      <c r="B3360" t="str">
        <f t="shared" si="152"/>
        <v>42070203</v>
      </c>
      <c r="C3360" t="s">
        <v>6</v>
      </c>
      <c r="D3360" t="s">
        <v>10</v>
      </c>
      <c r="E3360" t="str">
        <f>"201508"</f>
        <v>201508</v>
      </c>
      <c r="F3360" t="s">
        <v>8</v>
      </c>
    </row>
    <row r="3361" hidden="1" spans="2:6">
      <c r="B3361" t="str">
        <f t="shared" si="152"/>
        <v>42070203</v>
      </c>
      <c r="C3361" t="s">
        <v>6</v>
      </c>
      <c r="D3361" t="s">
        <v>10</v>
      </c>
      <c r="E3361" t="str">
        <f>"201403"</f>
        <v>201403</v>
      </c>
      <c r="F3361" t="s">
        <v>8</v>
      </c>
    </row>
    <row r="3362" hidden="1" spans="2:6">
      <c r="B3362" t="str">
        <f t="shared" si="152"/>
        <v>42070203</v>
      </c>
      <c r="C3362" t="s">
        <v>6</v>
      </c>
      <c r="D3362" t="s">
        <v>10</v>
      </c>
      <c r="E3362" t="str">
        <f>"201409"</f>
        <v>201409</v>
      </c>
      <c r="F3362" t="s">
        <v>8</v>
      </c>
    </row>
    <row r="3363" hidden="1" spans="2:6">
      <c r="B3363" t="str">
        <f t="shared" si="152"/>
        <v>42070203</v>
      </c>
      <c r="C3363" t="s">
        <v>6</v>
      </c>
      <c r="D3363" t="s">
        <v>10</v>
      </c>
      <c r="E3363" t="str">
        <f>"201409"</f>
        <v>201409</v>
      </c>
      <c r="F3363" t="s">
        <v>8</v>
      </c>
    </row>
    <row r="3364" hidden="1" spans="2:6">
      <c r="B3364" t="str">
        <f t="shared" si="152"/>
        <v>42070203</v>
      </c>
      <c r="C3364" t="s">
        <v>6</v>
      </c>
      <c r="D3364" t="s">
        <v>11</v>
      </c>
      <c r="E3364" t="str">
        <f>"201405"</f>
        <v>201405</v>
      </c>
      <c r="F3364" t="s">
        <v>8</v>
      </c>
    </row>
    <row r="3365" hidden="1" spans="2:6">
      <c r="B3365" t="str">
        <f t="shared" si="152"/>
        <v>42070203</v>
      </c>
      <c r="C3365" t="s">
        <v>6</v>
      </c>
      <c r="D3365" t="s">
        <v>11</v>
      </c>
      <c r="E3365" t="str">
        <f>"201211"</f>
        <v>201211</v>
      </c>
      <c r="F3365" t="s">
        <v>8</v>
      </c>
    </row>
    <row r="3366" hidden="1" spans="2:6">
      <c r="B3366" t="str">
        <f t="shared" si="152"/>
        <v>42070203</v>
      </c>
      <c r="C3366" t="s">
        <v>6</v>
      </c>
      <c r="D3366" t="s">
        <v>11</v>
      </c>
      <c r="E3366" t="str">
        <f>"201211"</f>
        <v>201211</v>
      </c>
      <c r="F3366" t="s">
        <v>8</v>
      </c>
    </row>
    <row r="3367" hidden="1" spans="2:6">
      <c r="B3367" t="str">
        <f t="shared" si="152"/>
        <v>42070203</v>
      </c>
      <c r="C3367" t="s">
        <v>6</v>
      </c>
      <c r="D3367" t="s">
        <v>11</v>
      </c>
      <c r="E3367" t="str">
        <f>"201209"</f>
        <v>201209</v>
      </c>
      <c r="F3367" t="s">
        <v>8</v>
      </c>
    </row>
    <row r="3368" hidden="1" spans="2:6">
      <c r="B3368" t="str">
        <f t="shared" si="152"/>
        <v>42070203</v>
      </c>
      <c r="C3368" t="s">
        <v>6</v>
      </c>
      <c r="D3368" t="s">
        <v>11</v>
      </c>
      <c r="E3368" t="str">
        <f>"201401"</f>
        <v>201401</v>
      </c>
      <c r="F3368" t="s">
        <v>8</v>
      </c>
    </row>
    <row r="3369" hidden="1" spans="2:6">
      <c r="B3369" t="str">
        <f t="shared" si="152"/>
        <v>42070203</v>
      </c>
      <c r="C3369" t="s">
        <v>6</v>
      </c>
      <c r="D3369" t="s">
        <v>11</v>
      </c>
      <c r="E3369" t="str">
        <f>"201309"</f>
        <v>201309</v>
      </c>
      <c r="F3369" t="s">
        <v>8</v>
      </c>
    </row>
    <row r="3370" hidden="1" spans="2:6">
      <c r="B3370" t="str">
        <f t="shared" si="152"/>
        <v>42070203</v>
      </c>
      <c r="C3370" t="s">
        <v>6</v>
      </c>
      <c r="D3370" t="s">
        <v>11</v>
      </c>
      <c r="E3370" t="str">
        <f>"201110"</f>
        <v>201110</v>
      </c>
      <c r="F3370" t="s">
        <v>8</v>
      </c>
    </row>
    <row r="3371" hidden="1" spans="2:6">
      <c r="B3371" t="str">
        <f t="shared" si="152"/>
        <v>42070203</v>
      </c>
      <c r="C3371" t="s">
        <v>6</v>
      </c>
      <c r="D3371" t="s">
        <v>11</v>
      </c>
      <c r="E3371" t="str">
        <f>"201102"</f>
        <v>201102</v>
      </c>
      <c r="F3371" t="s">
        <v>8</v>
      </c>
    </row>
    <row r="3372" hidden="1" spans="2:6">
      <c r="B3372" t="str">
        <f t="shared" si="152"/>
        <v>42070203</v>
      </c>
      <c r="C3372" t="s">
        <v>6</v>
      </c>
      <c r="D3372" t="s">
        <v>11</v>
      </c>
      <c r="E3372" t="str">
        <f>"201109"</f>
        <v>201109</v>
      </c>
      <c r="F3372" t="s">
        <v>8</v>
      </c>
    </row>
    <row r="3373" hidden="1" spans="2:6">
      <c r="B3373" t="str">
        <f t="shared" si="152"/>
        <v>42070203</v>
      </c>
      <c r="C3373" t="s">
        <v>6</v>
      </c>
      <c r="D3373" t="s">
        <v>11</v>
      </c>
      <c r="E3373" t="str">
        <f>"201109"</f>
        <v>201109</v>
      </c>
      <c r="F3373" t="s">
        <v>8</v>
      </c>
    </row>
    <row r="3374" hidden="1" spans="2:6">
      <c r="B3374" t="str">
        <f t="shared" si="152"/>
        <v>42070203</v>
      </c>
      <c r="C3374" t="s">
        <v>6</v>
      </c>
      <c r="D3374" t="s">
        <v>11</v>
      </c>
      <c r="E3374" t="str">
        <f t="shared" ref="E3374:E3388" si="153">"201001"</f>
        <v>201001</v>
      </c>
      <c r="F3374" t="s">
        <v>8</v>
      </c>
    </row>
    <row r="3375" hidden="1" spans="2:6">
      <c r="B3375" t="str">
        <f t="shared" si="152"/>
        <v>42070203</v>
      </c>
      <c r="C3375" t="s">
        <v>6</v>
      </c>
      <c r="D3375" t="s">
        <v>11</v>
      </c>
      <c r="E3375" t="str">
        <f t="shared" si="153"/>
        <v>201001</v>
      </c>
      <c r="F3375" t="s">
        <v>8</v>
      </c>
    </row>
    <row r="3376" hidden="1" spans="2:6">
      <c r="B3376" t="str">
        <f t="shared" si="152"/>
        <v>42070203</v>
      </c>
      <c r="C3376" t="s">
        <v>6</v>
      </c>
      <c r="D3376" t="s">
        <v>11</v>
      </c>
      <c r="E3376" t="str">
        <f t="shared" si="153"/>
        <v>201001</v>
      </c>
      <c r="F3376" t="s">
        <v>8</v>
      </c>
    </row>
    <row r="3377" hidden="1" spans="2:6">
      <c r="B3377" t="str">
        <f t="shared" si="152"/>
        <v>42070203</v>
      </c>
      <c r="C3377" t="s">
        <v>6</v>
      </c>
      <c r="D3377" t="s">
        <v>11</v>
      </c>
      <c r="E3377" t="str">
        <f t="shared" si="153"/>
        <v>201001</v>
      </c>
      <c r="F3377" t="s">
        <v>8</v>
      </c>
    </row>
    <row r="3378" hidden="1" spans="2:6">
      <c r="B3378" t="str">
        <f t="shared" si="152"/>
        <v>42070203</v>
      </c>
      <c r="C3378" t="s">
        <v>6</v>
      </c>
      <c r="D3378" t="s">
        <v>11</v>
      </c>
      <c r="E3378" t="str">
        <f t="shared" si="153"/>
        <v>201001</v>
      </c>
      <c r="F3378" t="s">
        <v>8</v>
      </c>
    </row>
    <row r="3379" hidden="1" spans="2:6">
      <c r="B3379" t="str">
        <f t="shared" si="152"/>
        <v>42070203</v>
      </c>
      <c r="C3379" t="s">
        <v>6</v>
      </c>
      <c r="D3379" t="s">
        <v>11</v>
      </c>
      <c r="E3379" t="str">
        <f t="shared" si="153"/>
        <v>201001</v>
      </c>
      <c r="F3379" t="s">
        <v>8</v>
      </c>
    </row>
    <row r="3380" hidden="1" spans="2:6">
      <c r="B3380" t="str">
        <f t="shared" si="152"/>
        <v>42070203</v>
      </c>
      <c r="C3380" t="s">
        <v>6</v>
      </c>
      <c r="D3380" t="s">
        <v>11</v>
      </c>
      <c r="E3380" t="str">
        <f t="shared" si="153"/>
        <v>201001</v>
      </c>
      <c r="F3380" t="s">
        <v>8</v>
      </c>
    </row>
    <row r="3381" hidden="1" spans="2:6">
      <c r="B3381" t="str">
        <f t="shared" si="152"/>
        <v>42070203</v>
      </c>
      <c r="C3381" t="s">
        <v>6</v>
      </c>
      <c r="D3381" t="s">
        <v>11</v>
      </c>
      <c r="E3381" t="str">
        <f t="shared" si="153"/>
        <v>201001</v>
      </c>
      <c r="F3381" t="s">
        <v>8</v>
      </c>
    </row>
    <row r="3382" hidden="1" spans="2:6">
      <c r="B3382" t="str">
        <f t="shared" si="152"/>
        <v>42070203</v>
      </c>
      <c r="C3382" t="s">
        <v>6</v>
      </c>
      <c r="D3382" t="s">
        <v>11</v>
      </c>
      <c r="E3382" t="str">
        <f t="shared" si="153"/>
        <v>201001</v>
      </c>
      <c r="F3382" t="s">
        <v>8</v>
      </c>
    </row>
    <row r="3383" hidden="1" spans="2:6">
      <c r="B3383" t="str">
        <f t="shared" si="152"/>
        <v>42070203</v>
      </c>
      <c r="C3383" t="s">
        <v>6</v>
      </c>
      <c r="D3383" t="s">
        <v>11</v>
      </c>
      <c r="E3383" t="str">
        <f t="shared" si="153"/>
        <v>201001</v>
      </c>
      <c r="F3383" t="s">
        <v>8</v>
      </c>
    </row>
    <row r="3384" hidden="1" spans="2:6">
      <c r="B3384" t="str">
        <f t="shared" si="152"/>
        <v>42070203</v>
      </c>
      <c r="C3384" t="s">
        <v>6</v>
      </c>
      <c r="D3384" t="s">
        <v>11</v>
      </c>
      <c r="E3384" t="str">
        <f t="shared" si="153"/>
        <v>201001</v>
      </c>
      <c r="F3384" t="s">
        <v>8</v>
      </c>
    </row>
    <row r="3385" hidden="1" spans="2:6">
      <c r="B3385" t="str">
        <f t="shared" si="152"/>
        <v>42070203</v>
      </c>
      <c r="C3385" t="s">
        <v>6</v>
      </c>
      <c r="D3385" t="s">
        <v>11</v>
      </c>
      <c r="E3385" t="str">
        <f t="shared" si="153"/>
        <v>201001</v>
      </c>
      <c r="F3385" t="s">
        <v>8</v>
      </c>
    </row>
    <row r="3386" hidden="1" spans="2:6">
      <c r="B3386" t="str">
        <f t="shared" si="152"/>
        <v>42070203</v>
      </c>
      <c r="C3386" t="s">
        <v>6</v>
      </c>
      <c r="D3386" t="s">
        <v>11</v>
      </c>
      <c r="E3386" t="str">
        <f t="shared" si="153"/>
        <v>201001</v>
      </c>
      <c r="F3386" t="s">
        <v>8</v>
      </c>
    </row>
    <row r="3387" hidden="1" spans="2:6">
      <c r="B3387" t="str">
        <f t="shared" si="152"/>
        <v>42070203</v>
      </c>
      <c r="C3387" t="s">
        <v>6</v>
      </c>
      <c r="D3387" t="s">
        <v>11</v>
      </c>
      <c r="E3387" t="str">
        <f t="shared" si="153"/>
        <v>201001</v>
      </c>
      <c r="F3387" t="s">
        <v>8</v>
      </c>
    </row>
    <row r="3388" hidden="1" spans="2:6">
      <c r="B3388" t="str">
        <f t="shared" si="152"/>
        <v>42070203</v>
      </c>
      <c r="C3388" t="s">
        <v>6</v>
      </c>
      <c r="D3388" t="s">
        <v>11</v>
      </c>
      <c r="E3388" t="str">
        <f t="shared" si="153"/>
        <v>201001</v>
      </c>
      <c r="F3388" t="s">
        <v>8</v>
      </c>
    </row>
    <row r="3389" hidden="1" spans="2:6">
      <c r="B3389" t="str">
        <f t="shared" si="152"/>
        <v>42070203</v>
      </c>
      <c r="C3389" t="s">
        <v>6</v>
      </c>
      <c r="D3389" t="s">
        <v>11</v>
      </c>
      <c r="E3389" t="str">
        <f>"202211"</f>
        <v>202211</v>
      </c>
      <c r="F3389" t="s">
        <v>8</v>
      </c>
    </row>
    <row r="3390" hidden="1" spans="2:6">
      <c r="B3390" t="str">
        <f t="shared" si="152"/>
        <v>42070203</v>
      </c>
      <c r="C3390" t="s">
        <v>6</v>
      </c>
      <c r="D3390" t="s">
        <v>11</v>
      </c>
      <c r="E3390" t="str">
        <f>"202208"</f>
        <v>202208</v>
      </c>
      <c r="F3390" t="s">
        <v>8</v>
      </c>
    </row>
    <row r="3391" hidden="1" spans="2:6">
      <c r="B3391" t="str">
        <f t="shared" si="152"/>
        <v>42070203</v>
      </c>
      <c r="C3391" t="s">
        <v>6</v>
      </c>
      <c r="D3391" t="s">
        <v>11</v>
      </c>
      <c r="E3391" t="str">
        <f>"202111"</f>
        <v>202111</v>
      </c>
      <c r="F3391" t="s">
        <v>8</v>
      </c>
    </row>
    <row r="3392" hidden="1" spans="2:6">
      <c r="B3392" t="str">
        <f t="shared" si="152"/>
        <v>42070203</v>
      </c>
      <c r="C3392" t="s">
        <v>6</v>
      </c>
      <c r="D3392" t="s">
        <v>11</v>
      </c>
      <c r="E3392" t="str">
        <f>"202301"</f>
        <v>202301</v>
      </c>
      <c r="F3392" t="s">
        <v>8</v>
      </c>
    </row>
    <row r="3393" hidden="1" spans="2:6">
      <c r="B3393" t="str">
        <f t="shared" si="152"/>
        <v>42070203</v>
      </c>
      <c r="C3393" t="s">
        <v>6</v>
      </c>
      <c r="D3393" t="s">
        <v>11</v>
      </c>
      <c r="E3393" t="str">
        <f>"202210"</f>
        <v>202210</v>
      </c>
      <c r="F3393" t="s">
        <v>8</v>
      </c>
    </row>
    <row r="3394" hidden="1" spans="2:6">
      <c r="B3394" t="str">
        <f t="shared" si="152"/>
        <v>42070203</v>
      </c>
      <c r="C3394" t="s">
        <v>6</v>
      </c>
      <c r="D3394" t="s">
        <v>11</v>
      </c>
      <c r="E3394" t="str">
        <f>"202109"</f>
        <v>202109</v>
      </c>
      <c r="F3394" t="s">
        <v>8</v>
      </c>
    </row>
    <row r="3395" hidden="1" spans="2:6">
      <c r="B3395" t="str">
        <f t="shared" ref="B3395:B3458" si="154">"42070203"</f>
        <v>42070203</v>
      </c>
      <c r="C3395" t="s">
        <v>6</v>
      </c>
      <c r="D3395" t="s">
        <v>11</v>
      </c>
      <c r="E3395" t="str">
        <f>"202008"</f>
        <v>202008</v>
      </c>
      <c r="F3395" t="s">
        <v>8</v>
      </c>
    </row>
    <row r="3396" hidden="1" spans="2:6">
      <c r="B3396" t="str">
        <f t="shared" si="154"/>
        <v>42070203</v>
      </c>
      <c r="C3396" t="s">
        <v>6</v>
      </c>
      <c r="D3396" t="s">
        <v>11</v>
      </c>
      <c r="E3396" t="str">
        <f>"201903"</f>
        <v>201903</v>
      </c>
      <c r="F3396" t="s">
        <v>8</v>
      </c>
    </row>
    <row r="3397" hidden="1" spans="2:6">
      <c r="B3397" t="str">
        <f t="shared" si="154"/>
        <v>42070203</v>
      </c>
      <c r="C3397" t="s">
        <v>6</v>
      </c>
      <c r="D3397" t="s">
        <v>11</v>
      </c>
      <c r="E3397" t="str">
        <f>"201910"</f>
        <v>201910</v>
      </c>
      <c r="F3397" t="s">
        <v>8</v>
      </c>
    </row>
    <row r="3398" hidden="1" spans="2:6">
      <c r="B3398" t="str">
        <f t="shared" si="154"/>
        <v>42070203</v>
      </c>
      <c r="C3398" t="s">
        <v>6</v>
      </c>
      <c r="D3398" t="s">
        <v>11</v>
      </c>
      <c r="E3398" t="str">
        <f>"201806"</f>
        <v>201806</v>
      </c>
      <c r="F3398" t="s">
        <v>8</v>
      </c>
    </row>
    <row r="3399" hidden="1" spans="2:6">
      <c r="B3399" t="str">
        <f t="shared" si="154"/>
        <v>42070203</v>
      </c>
      <c r="C3399" t="s">
        <v>6</v>
      </c>
      <c r="D3399" t="s">
        <v>11</v>
      </c>
      <c r="E3399" t="str">
        <f>"201803"</f>
        <v>201803</v>
      </c>
      <c r="F3399" t="s">
        <v>8</v>
      </c>
    </row>
    <row r="3400" hidden="1" spans="2:6">
      <c r="B3400" t="str">
        <f t="shared" si="154"/>
        <v>42070203</v>
      </c>
      <c r="C3400" t="s">
        <v>6</v>
      </c>
      <c r="D3400" t="s">
        <v>11</v>
      </c>
      <c r="E3400" t="str">
        <f t="shared" ref="E3400:E3402" si="155">"201709"</f>
        <v>201709</v>
      </c>
      <c r="F3400" t="s">
        <v>8</v>
      </c>
    </row>
    <row r="3401" hidden="1" spans="2:6">
      <c r="B3401" t="str">
        <f t="shared" si="154"/>
        <v>42070203</v>
      </c>
      <c r="C3401" t="s">
        <v>6</v>
      </c>
      <c r="D3401" t="s">
        <v>11</v>
      </c>
      <c r="E3401" t="str">
        <f t="shared" si="155"/>
        <v>201709</v>
      </c>
      <c r="F3401" t="s">
        <v>8</v>
      </c>
    </row>
    <row r="3402" hidden="1" spans="2:6">
      <c r="B3402" t="str">
        <f t="shared" si="154"/>
        <v>42070203</v>
      </c>
      <c r="C3402" t="s">
        <v>6</v>
      </c>
      <c r="D3402" t="s">
        <v>11</v>
      </c>
      <c r="E3402" t="str">
        <f t="shared" si="155"/>
        <v>201709</v>
      </c>
      <c r="F3402" t="s">
        <v>8</v>
      </c>
    </row>
    <row r="3403" hidden="1" spans="2:6">
      <c r="B3403" t="str">
        <f t="shared" si="154"/>
        <v>42070203</v>
      </c>
      <c r="C3403" t="s">
        <v>6</v>
      </c>
      <c r="D3403" t="s">
        <v>11</v>
      </c>
      <c r="E3403" t="str">
        <f>"201706"</f>
        <v>201706</v>
      </c>
      <c r="F3403" t="s">
        <v>8</v>
      </c>
    </row>
    <row r="3404" hidden="1" spans="2:6">
      <c r="B3404" t="str">
        <f t="shared" si="154"/>
        <v>42070203</v>
      </c>
      <c r="C3404" t="s">
        <v>6</v>
      </c>
      <c r="D3404" t="s">
        <v>11</v>
      </c>
      <c r="E3404" t="str">
        <f>"201710"</f>
        <v>201710</v>
      </c>
      <c r="F3404" t="s">
        <v>8</v>
      </c>
    </row>
    <row r="3405" hidden="1" spans="2:6">
      <c r="B3405" t="str">
        <f t="shared" si="154"/>
        <v>42070203</v>
      </c>
      <c r="C3405" t="s">
        <v>6</v>
      </c>
      <c r="D3405" t="s">
        <v>11</v>
      </c>
      <c r="E3405" t="str">
        <f>"201509"</f>
        <v>201509</v>
      </c>
      <c r="F3405" t="s">
        <v>8</v>
      </c>
    </row>
    <row r="3406" hidden="1" spans="2:6">
      <c r="B3406" t="str">
        <f t="shared" si="154"/>
        <v>42070203</v>
      </c>
      <c r="C3406" t="s">
        <v>6</v>
      </c>
      <c r="D3406" t="s">
        <v>12</v>
      </c>
      <c r="E3406" t="str">
        <f>"201208"</f>
        <v>201208</v>
      </c>
      <c r="F3406" t="s">
        <v>8</v>
      </c>
    </row>
    <row r="3407" hidden="1" spans="2:6">
      <c r="B3407" t="str">
        <f t="shared" si="154"/>
        <v>42070203</v>
      </c>
      <c r="C3407" t="s">
        <v>6</v>
      </c>
      <c r="D3407" t="s">
        <v>12</v>
      </c>
      <c r="E3407" t="str">
        <f>"201206"</f>
        <v>201206</v>
      </c>
      <c r="F3407" t="s">
        <v>8</v>
      </c>
    </row>
    <row r="3408" hidden="1" spans="2:6">
      <c r="B3408" t="str">
        <f t="shared" si="154"/>
        <v>42070203</v>
      </c>
      <c r="C3408" t="s">
        <v>6</v>
      </c>
      <c r="D3408" t="s">
        <v>12</v>
      </c>
      <c r="E3408" t="str">
        <f>"201308"</f>
        <v>201308</v>
      </c>
      <c r="F3408" t="s">
        <v>8</v>
      </c>
    </row>
    <row r="3409" hidden="1" spans="2:6">
      <c r="B3409" t="str">
        <f t="shared" si="154"/>
        <v>42070203</v>
      </c>
      <c r="C3409" t="s">
        <v>6</v>
      </c>
      <c r="D3409" t="s">
        <v>12</v>
      </c>
      <c r="E3409" t="str">
        <f>"201312"</f>
        <v>201312</v>
      </c>
      <c r="F3409" t="s">
        <v>8</v>
      </c>
    </row>
    <row r="3410" hidden="1" spans="2:6">
      <c r="B3410" t="str">
        <f t="shared" si="154"/>
        <v>42070203</v>
      </c>
      <c r="C3410" t="s">
        <v>6</v>
      </c>
      <c r="D3410" t="s">
        <v>12</v>
      </c>
      <c r="E3410" t="str">
        <f>"201305"</f>
        <v>201305</v>
      </c>
      <c r="F3410" t="s">
        <v>8</v>
      </c>
    </row>
    <row r="3411" hidden="1" spans="2:6">
      <c r="B3411" t="str">
        <f t="shared" si="154"/>
        <v>42070203</v>
      </c>
      <c r="C3411" t="s">
        <v>6</v>
      </c>
      <c r="D3411" t="s">
        <v>12</v>
      </c>
      <c r="E3411" t="str">
        <f>"201001"</f>
        <v>201001</v>
      </c>
      <c r="F3411" t="s">
        <v>8</v>
      </c>
    </row>
    <row r="3412" hidden="1" spans="2:6">
      <c r="B3412" t="str">
        <f t="shared" si="154"/>
        <v>42070203</v>
      </c>
      <c r="C3412" t="s">
        <v>6</v>
      </c>
      <c r="D3412" t="s">
        <v>12</v>
      </c>
      <c r="E3412" t="str">
        <f>"201111"</f>
        <v>201111</v>
      </c>
      <c r="F3412" t="s">
        <v>8</v>
      </c>
    </row>
    <row r="3413" hidden="1" spans="2:6">
      <c r="B3413" t="str">
        <f t="shared" si="154"/>
        <v>42070203</v>
      </c>
      <c r="C3413" t="s">
        <v>6</v>
      </c>
      <c r="D3413" t="s">
        <v>12</v>
      </c>
      <c r="E3413" t="str">
        <f>"201111"</f>
        <v>201111</v>
      </c>
      <c r="F3413" t="s">
        <v>8</v>
      </c>
    </row>
    <row r="3414" hidden="1" spans="2:6">
      <c r="B3414" t="str">
        <f t="shared" si="154"/>
        <v>42070203</v>
      </c>
      <c r="C3414" t="s">
        <v>6</v>
      </c>
      <c r="D3414" t="s">
        <v>12</v>
      </c>
      <c r="E3414" t="str">
        <f>"201201"</f>
        <v>201201</v>
      </c>
      <c r="F3414" t="s">
        <v>8</v>
      </c>
    </row>
    <row r="3415" hidden="1" spans="2:6">
      <c r="B3415" t="str">
        <f t="shared" si="154"/>
        <v>42070203</v>
      </c>
      <c r="C3415" t="s">
        <v>6</v>
      </c>
      <c r="D3415" t="s">
        <v>12</v>
      </c>
      <c r="E3415" t="str">
        <f>"201106"</f>
        <v>201106</v>
      </c>
      <c r="F3415" t="s">
        <v>8</v>
      </c>
    </row>
    <row r="3416" hidden="1" spans="2:6">
      <c r="B3416" t="str">
        <f t="shared" si="154"/>
        <v>42070203</v>
      </c>
      <c r="C3416" t="s">
        <v>6</v>
      </c>
      <c r="D3416" t="s">
        <v>12</v>
      </c>
      <c r="E3416" t="str">
        <f t="shared" ref="E3416:E3430" si="156">"201001"</f>
        <v>201001</v>
      </c>
      <c r="F3416" t="s">
        <v>8</v>
      </c>
    </row>
    <row r="3417" hidden="1" spans="2:6">
      <c r="B3417" t="str">
        <f t="shared" si="154"/>
        <v>42070203</v>
      </c>
      <c r="C3417" t="s">
        <v>6</v>
      </c>
      <c r="D3417" t="s">
        <v>12</v>
      </c>
      <c r="E3417" t="str">
        <f t="shared" si="156"/>
        <v>201001</v>
      </c>
      <c r="F3417" t="s">
        <v>8</v>
      </c>
    </row>
    <row r="3418" hidden="1" spans="2:6">
      <c r="B3418" t="str">
        <f t="shared" si="154"/>
        <v>42070203</v>
      </c>
      <c r="C3418" t="s">
        <v>6</v>
      </c>
      <c r="D3418" t="s">
        <v>12</v>
      </c>
      <c r="E3418" t="str">
        <f t="shared" si="156"/>
        <v>201001</v>
      </c>
      <c r="F3418" t="s">
        <v>8</v>
      </c>
    </row>
    <row r="3419" hidden="1" spans="2:6">
      <c r="B3419" t="str">
        <f t="shared" si="154"/>
        <v>42070203</v>
      </c>
      <c r="C3419" t="s">
        <v>6</v>
      </c>
      <c r="D3419" t="s">
        <v>12</v>
      </c>
      <c r="E3419" t="str">
        <f t="shared" si="156"/>
        <v>201001</v>
      </c>
      <c r="F3419" t="s">
        <v>8</v>
      </c>
    </row>
    <row r="3420" hidden="1" spans="2:6">
      <c r="B3420" t="str">
        <f t="shared" si="154"/>
        <v>42070203</v>
      </c>
      <c r="C3420" t="s">
        <v>6</v>
      </c>
      <c r="D3420" t="s">
        <v>12</v>
      </c>
      <c r="E3420" t="str">
        <f t="shared" si="156"/>
        <v>201001</v>
      </c>
      <c r="F3420" t="s">
        <v>8</v>
      </c>
    </row>
    <row r="3421" hidden="1" spans="2:6">
      <c r="B3421" t="str">
        <f t="shared" si="154"/>
        <v>42070203</v>
      </c>
      <c r="C3421" t="s">
        <v>6</v>
      </c>
      <c r="D3421" t="s">
        <v>12</v>
      </c>
      <c r="E3421" t="str">
        <f t="shared" si="156"/>
        <v>201001</v>
      </c>
      <c r="F3421" t="s">
        <v>8</v>
      </c>
    </row>
    <row r="3422" hidden="1" spans="2:6">
      <c r="B3422" t="str">
        <f t="shared" si="154"/>
        <v>42070203</v>
      </c>
      <c r="C3422" t="s">
        <v>6</v>
      </c>
      <c r="D3422" t="s">
        <v>12</v>
      </c>
      <c r="E3422" t="str">
        <f t="shared" si="156"/>
        <v>201001</v>
      </c>
      <c r="F3422" t="s">
        <v>8</v>
      </c>
    </row>
    <row r="3423" hidden="1" spans="2:6">
      <c r="B3423" t="str">
        <f t="shared" si="154"/>
        <v>42070203</v>
      </c>
      <c r="C3423" t="s">
        <v>6</v>
      </c>
      <c r="D3423" t="s">
        <v>12</v>
      </c>
      <c r="E3423" t="str">
        <f t="shared" si="156"/>
        <v>201001</v>
      </c>
      <c r="F3423" t="s">
        <v>8</v>
      </c>
    </row>
    <row r="3424" hidden="1" spans="2:6">
      <c r="B3424" t="str">
        <f t="shared" si="154"/>
        <v>42070203</v>
      </c>
      <c r="C3424" t="s">
        <v>6</v>
      </c>
      <c r="D3424" t="s">
        <v>12</v>
      </c>
      <c r="E3424" t="str">
        <f t="shared" si="156"/>
        <v>201001</v>
      </c>
      <c r="F3424" t="s">
        <v>8</v>
      </c>
    </row>
    <row r="3425" hidden="1" spans="2:6">
      <c r="B3425" t="str">
        <f t="shared" si="154"/>
        <v>42070203</v>
      </c>
      <c r="C3425" t="s">
        <v>6</v>
      </c>
      <c r="D3425" t="s">
        <v>12</v>
      </c>
      <c r="E3425" t="str">
        <f t="shared" si="156"/>
        <v>201001</v>
      </c>
      <c r="F3425" t="s">
        <v>8</v>
      </c>
    </row>
    <row r="3426" hidden="1" spans="2:6">
      <c r="B3426" t="str">
        <f t="shared" si="154"/>
        <v>42070203</v>
      </c>
      <c r="C3426" t="s">
        <v>6</v>
      </c>
      <c r="D3426" t="s">
        <v>12</v>
      </c>
      <c r="E3426" t="str">
        <f t="shared" si="156"/>
        <v>201001</v>
      </c>
      <c r="F3426" t="s">
        <v>8</v>
      </c>
    </row>
    <row r="3427" hidden="1" spans="2:6">
      <c r="B3427" t="str">
        <f t="shared" si="154"/>
        <v>42070203</v>
      </c>
      <c r="C3427" t="s">
        <v>6</v>
      </c>
      <c r="D3427" t="s">
        <v>12</v>
      </c>
      <c r="E3427" t="str">
        <f t="shared" si="156"/>
        <v>201001</v>
      </c>
      <c r="F3427" t="s">
        <v>8</v>
      </c>
    </row>
    <row r="3428" hidden="1" spans="2:6">
      <c r="B3428" t="str">
        <f t="shared" si="154"/>
        <v>42070203</v>
      </c>
      <c r="C3428" t="s">
        <v>6</v>
      </c>
      <c r="D3428" t="s">
        <v>12</v>
      </c>
      <c r="E3428" t="str">
        <f t="shared" si="156"/>
        <v>201001</v>
      </c>
      <c r="F3428" t="s">
        <v>8</v>
      </c>
    </row>
    <row r="3429" hidden="1" spans="2:6">
      <c r="B3429" t="str">
        <f t="shared" si="154"/>
        <v>42070203</v>
      </c>
      <c r="C3429" t="s">
        <v>6</v>
      </c>
      <c r="D3429" t="s">
        <v>12</v>
      </c>
      <c r="E3429" t="str">
        <f t="shared" si="156"/>
        <v>201001</v>
      </c>
      <c r="F3429" t="s">
        <v>8</v>
      </c>
    </row>
    <row r="3430" hidden="1" spans="2:6">
      <c r="B3430" t="str">
        <f t="shared" si="154"/>
        <v>42070203</v>
      </c>
      <c r="C3430" t="s">
        <v>6</v>
      </c>
      <c r="D3430" t="s">
        <v>12</v>
      </c>
      <c r="E3430" t="str">
        <f t="shared" si="156"/>
        <v>201001</v>
      </c>
      <c r="F3430" t="s">
        <v>8</v>
      </c>
    </row>
    <row r="3431" hidden="1" spans="2:6">
      <c r="B3431" t="str">
        <f t="shared" si="154"/>
        <v>42070203</v>
      </c>
      <c r="C3431" t="s">
        <v>6</v>
      </c>
      <c r="D3431" t="s">
        <v>12</v>
      </c>
      <c r="E3431" t="str">
        <f>"202306"</f>
        <v>202306</v>
      </c>
      <c r="F3431" t="s">
        <v>8</v>
      </c>
    </row>
    <row r="3432" hidden="1" spans="2:6">
      <c r="B3432" t="str">
        <f t="shared" si="154"/>
        <v>42070203</v>
      </c>
      <c r="C3432" t="s">
        <v>6</v>
      </c>
      <c r="D3432" t="s">
        <v>12</v>
      </c>
      <c r="E3432" t="str">
        <f>"202211"</f>
        <v>202211</v>
      </c>
      <c r="F3432" t="s">
        <v>8</v>
      </c>
    </row>
    <row r="3433" hidden="1" spans="2:6">
      <c r="B3433" t="str">
        <f t="shared" si="154"/>
        <v>42070203</v>
      </c>
      <c r="C3433" t="s">
        <v>6</v>
      </c>
      <c r="D3433" t="s">
        <v>12</v>
      </c>
      <c r="E3433" t="str">
        <f>"202110"</f>
        <v>202110</v>
      </c>
      <c r="F3433" t="s">
        <v>8</v>
      </c>
    </row>
    <row r="3434" hidden="1" spans="2:6">
      <c r="B3434" t="str">
        <f t="shared" si="154"/>
        <v>42070203</v>
      </c>
      <c r="C3434" t="s">
        <v>6</v>
      </c>
      <c r="D3434" t="s">
        <v>12</v>
      </c>
      <c r="E3434" t="str">
        <f>"202303"</f>
        <v>202303</v>
      </c>
      <c r="F3434" t="s">
        <v>8</v>
      </c>
    </row>
    <row r="3435" hidden="1" spans="2:6">
      <c r="B3435" t="str">
        <f t="shared" si="154"/>
        <v>42070203</v>
      </c>
      <c r="C3435" t="s">
        <v>6</v>
      </c>
      <c r="D3435" t="s">
        <v>12</v>
      </c>
      <c r="E3435" t="str">
        <f>"202202"</f>
        <v>202202</v>
      </c>
      <c r="F3435" t="s">
        <v>8</v>
      </c>
    </row>
    <row r="3436" hidden="1" spans="2:6">
      <c r="B3436" t="str">
        <f t="shared" si="154"/>
        <v>42070203</v>
      </c>
      <c r="C3436" t="s">
        <v>6</v>
      </c>
      <c r="D3436" t="s">
        <v>12</v>
      </c>
      <c r="E3436" t="str">
        <f>"202106"</f>
        <v>202106</v>
      </c>
      <c r="F3436" t="s">
        <v>8</v>
      </c>
    </row>
    <row r="3437" hidden="1" spans="2:6">
      <c r="B3437" t="str">
        <f t="shared" si="154"/>
        <v>42070203</v>
      </c>
      <c r="C3437" t="s">
        <v>6</v>
      </c>
      <c r="D3437" t="s">
        <v>12</v>
      </c>
      <c r="E3437" t="str">
        <f>"202111"</f>
        <v>202111</v>
      </c>
      <c r="F3437" t="s">
        <v>8</v>
      </c>
    </row>
    <row r="3438" hidden="1" spans="2:6">
      <c r="B3438" t="str">
        <f t="shared" si="154"/>
        <v>42070203</v>
      </c>
      <c r="C3438" t="s">
        <v>6</v>
      </c>
      <c r="D3438" t="s">
        <v>12</v>
      </c>
      <c r="E3438" t="str">
        <f>"202111"</f>
        <v>202111</v>
      </c>
      <c r="F3438" t="s">
        <v>8</v>
      </c>
    </row>
    <row r="3439" hidden="1" spans="2:6">
      <c r="B3439" t="str">
        <f t="shared" si="154"/>
        <v>42070203</v>
      </c>
      <c r="C3439" t="s">
        <v>6</v>
      </c>
      <c r="D3439" t="s">
        <v>12</v>
      </c>
      <c r="E3439" t="str">
        <f>"201906"</f>
        <v>201906</v>
      </c>
      <c r="F3439" t="s">
        <v>8</v>
      </c>
    </row>
    <row r="3440" hidden="1" spans="2:6">
      <c r="B3440" t="str">
        <f t="shared" si="154"/>
        <v>42070203</v>
      </c>
      <c r="C3440" t="s">
        <v>6</v>
      </c>
      <c r="D3440" t="s">
        <v>12</v>
      </c>
      <c r="E3440" t="str">
        <f>"202101"</f>
        <v>202101</v>
      </c>
      <c r="F3440" t="s">
        <v>8</v>
      </c>
    </row>
    <row r="3441" hidden="1" spans="2:6">
      <c r="B3441" t="str">
        <f t="shared" si="154"/>
        <v>42070203</v>
      </c>
      <c r="C3441" t="s">
        <v>6</v>
      </c>
      <c r="D3441" t="s">
        <v>12</v>
      </c>
      <c r="E3441" t="str">
        <f>"202002"</f>
        <v>202002</v>
      </c>
      <c r="F3441" t="s">
        <v>8</v>
      </c>
    </row>
    <row r="3442" hidden="1" spans="2:6">
      <c r="B3442" t="str">
        <f t="shared" si="154"/>
        <v>42070203</v>
      </c>
      <c r="C3442" t="s">
        <v>6</v>
      </c>
      <c r="D3442" t="s">
        <v>12</v>
      </c>
      <c r="E3442" t="str">
        <f>"202006"</f>
        <v>202006</v>
      </c>
      <c r="F3442" t="s">
        <v>8</v>
      </c>
    </row>
    <row r="3443" hidden="1" spans="2:6">
      <c r="B3443" t="str">
        <f t="shared" si="154"/>
        <v>42070203</v>
      </c>
      <c r="C3443" t="s">
        <v>6</v>
      </c>
      <c r="D3443" t="s">
        <v>12</v>
      </c>
      <c r="E3443" t="str">
        <f>"201809"</f>
        <v>201809</v>
      </c>
      <c r="F3443" t="s">
        <v>8</v>
      </c>
    </row>
    <row r="3444" hidden="1" spans="2:6">
      <c r="B3444" t="str">
        <f t="shared" si="154"/>
        <v>42070203</v>
      </c>
      <c r="C3444" t="s">
        <v>6</v>
      </c>
      <c r="D3444" t="s">
        <v>12</v>
      </c>
      <c r="E3444" t="str">
        <f>"201811"</f>
        <v>201811</v>
      </c>
      <c r="F3444" t="s">
        <v>8</v>
      </c>
    </row>
    <row r="3445" hidden="1" spans="2:6">
      <c r="B3445" t="str">
        <f t="shared" si="154"/>
        <v>42070203</v>
      </c>
      <c r="C3445" t="s">
        <v>6</v>
      </c>
      <c r="D3445" t="s">
        <v>12</v>
      </c>
      <c r="E3445" t="str">
        <f>"201801"</f>
        <v>201801</v>
      </c>
      <c r="F3445" t="s">
        <v>8</v>
      </c>
    </row>
    <row r="3446" hidden="1" spans="2:6">
      <c r="B3446" t="str">
        <f t="shared" si="154"/>
        <v>42070203</v>
      </c>
      <c r="C3446" t="s">
        <v>6</v>
      </c>
      <c r="D3446" t="s">
        <v>12</v>
      </c>
      <c r="E3446" t="str">
        <f>"201706"</f>
        <v>201706</v>
      </c>
      <c r="F3446" t="s">
        <v>8</v>
      </c>
    </row>
    <row r="3447" hidden="1" spans="2:6">
      <c r="B3447" t="str">
        <f t="shared" si="154"/>
        <v>42070203</v>
      </c>
      <c r="C3447" t="s">
        <v>6</v>
      </c>
      <c r="D3447" t="s">
        <v>12</v>
      </c>
      <c r="E3447" t="str">
        <f>"201709"</f>
        <v>201709</v>
      </c>
      <c r="F3447" t="s">
        <v>8</v>
      </c>
    </row>
    <row r="3448" hidden="1" spans="2:6">
      <c r="B3448" t="str">
        <f t="shared" si="154"/>
        <v>42070203</v>
      </c>
      <c r="C3448" t="s">
        <v>6</v>
      </c>
      <c r="D3448" t="s">
        <v>12</v>
      </c>
      <c r="E3448" t="str">
        <f>"201708"</f>
        <v>201708</v>
      </c>
      <c r="F3448" t="s">
        <v>8</v>
      </c>
    </row>
    <row r="3449" hidden="1" spans="2:6">
      <c r="B3449" t="str">
        <f t="shared" si="154"/>
        <v>42070203</v>
      </c>
      <c r="C3449" t="s">
        <v>6</v>
      </c>
      <c r="D3449" t="s">
        <v>12</v>
      </c>
      <c r="E3449" t="str">
        <f>"201704"</f>
        <v>201704</v>
      </c>
      <c r="F3449" t="s">
        <v>8</v>
      </c>
    </row>
    <row r="3450" hidden="1" spans="2:6">
      <c r="B3450" t="str">
        <f t="shared" si="154"/>
        <v>42070203</v>
      </c>
      <c r="C3450" t="s">
        <v>6</v>
      </c>
      <c r="D3450" t="s">
        <v>12</v>
      </c>
      <c r="E3450" t="str">
        <f>"201711"</f>
        <v>201711</v>
      </c>
      <c r="F3450" t="s">
        <v>8</v>
      </c>
    </row>
    <row r="3451" hidden="1" spans="2:6">
      <c r="B3451" t="str">
        <f t="shared" si="154"/>
        <v>42070203</v>
      </c>
      <c r="C3451" t="s">
        <v>6</v>
      </c>
      <c r="D3451" t="s">
        <v>12</v>
      </c>
      <c r="E3451" t="str">
        <f>"201802"</f>
        <v>201802</v>
      </c>
      <c r="F3451" t="s">
        <v>8</v>
      </c>
    </row>
    <row r="3452" hidden="1" spans="2:6">
      <c r="B3452" t="str">
        <f t="shared" si="154"/>
        <v>42070203</v>
      </c>
      <c r="C3452" t="s">
        <v>6</v>
      </c>
      <c r="D3452" t="s">
        <v>12</v>
      </c>
      <c r="E3452" t="str">
        <f>"201712"</f>
        <v>201712</v>
      </c>
      <c r="F3452" t="s">
        <v>8</v>
      </c>
    </row>
    <row r="3453" hidden="1" spans="2:6">
      <c r="B3453" t="str">
        <f t="shared" si="154"/>
        <v>42070203</v>
      </c>
      <c r="C3453" t="s">
        <v>6</v>
      </c>
      <c r="D3453" t="s">
        <v>12</v>
      </c>
      <c r="E3453" t="str">
        <f>"201605"</f>
        <v>201605</v>
      </c>
      <c r="F3453" t="s">
        <v>8</v>
      </c>
    </row>
    <row r="3454" hidden="1" spans="2:6">
      <c r="B3454" t="str">
        <f t="shared" si="154"/>
        <v>42070203</v>
      </c>
      <c r="C3454" t="s">
        <v>6</v>
      </c>
      <c r="D3454" t="s">
        <v>12</v>
      </c>
      <c r="E3454" t="str">
        <f>"201607"</f>
        <v>201607</v>
      </c>
      <c r="F3454" t="s">
        <v>8</v>
      </c>
    </row>
    <row r="3455" hidden="1" spans="2:6">
      <c r="B3455" t="str">
        <f t="shared" si="154"/>
        <v>42070203</v>
      </c>
      <c r="C3455" t="s">
        <v>6</v>
      </c>
      <c r="D3455" t="s">
        <v>12</v>
      </c>
      <c r="E3455" t="str">
        <f>"201608"</f>
        <v>201608</v>
      </c>
      <c r="F3455" t="s">
        <v>8</v>
      </c>
    </row>
    <row r="3456" hidden="1" spans="2:6">
      <c r="B3456" t="str">
        <f t="shared" si="154"/>
        <v>42070203</v>
      </c>
      <c r="C3456" t="s">
        <v>6</v>
      </c>
      <c r="D3456" t="s">
        <v>12</v>
      </c>
      <c r="E3456" t="str">
        <f>"201611"</f>
        <v>201611</v>
      </c>
      <c r="F3456" t="s">
        <v>8</v>
      </c>
    </row>
    <row r="3457" hidden="1" spans="2:6">
      <c r="B3457" t="str">
        <f t="shared" si="154"/>
        <v>42070203</v>
      </c>
      <c r="C3457" t="s">
        <v>6</v>
      </c>
      <c r="D3457" t="s">
        <v>12</v>
      </c>
      <c r="E3457" t="str">
        <f>"201609"</f>
        <v>201609</v>
      </c>
      <c r="F3457" t="s">
        <v>8</v>
      </c>
    </row>
    <row r="3458" hidden="1" spans="2:6">
      <c r="B3458" t="str">
        <f t="shared" si="154"/>
        <v>42070203</v>
      </c>
      <c r="C3458" t="s">
        <v>6</v>
      </c>
      <c r="D3458" t="s">
        <v>12</v>
      </c>
      <c r="E3458" t="str">
        <f>"201507"</f>
        <v>201507</v>
      </c>
      <c r="F3458" t="s">
        <v>8</v>
      </c>
    </row>
    <row r="3459" hidden="1" spans="2:6">
      <c r="B3459" t="str">
        <f t="shared" ref="B3459:B3522" si="157">"42070203"</f>
        <v>42070203</v>
      </c>
      <c r="C3459" t="s">
        <v>6</v>
      </c>
      <c r="D3459" t="s">
        <v>12</v>
      </c>
      <c r="E3459" t="str">
        <f>"201410"</f>
        <v>201410</v>
      </c>
      <c r="F3459" t="s">
        <v>8</v>
      </c>
    </row>
    <row r="3460" hidden="1" spans="2:6">
      <c r="B3460" t="str">
        <f t="shared" si="157"/>
        <v>42070203</v>
      </c>
      <c r="C3460" t="s">
        <v>6</v>
      </c>
      <c r="D3460" t="s">
        <v>12</v>
      </c>
      <c r="E3460" t="str">
        <f>"201409"</f>
        <v>201409</v>
      </c>
      <c r="F3460" t="s">
        <v>8</v>
      </c>
    </row>
    <row r="3461" hidden="1" spans="2:6">
      <c r="B3461" t="str">
        <f t="shared" si="157"/>
        <v>42070203</v>
      </c>
      <c r="C3461" t="s">
        <v>6</v>
      </c>
      <c r="D3461" t="s">
        <v>12</v>
      </c>
      <c r="E3461" t="str">
        <f>"201501"</f>
        <v>201501</v>
      </c>
      <c r="F3461" t="s">
        <v>8</v>
      </c>
    </row>
    <row r="3462" hidden="1" spans="2:6">
      <c r="B3462" t="str">
        <f t="shared" si="157"/>
        <v>42070203</v>
      </c>
      <c r="C3462" t="s">
        <v>6</v>
      </c>
      <c r="D3462" t="s">
        <v>12</v>
      </c>
      <c r="E3462" t="str">
        <f>"201501"</f>
        <v>201501</v>
      </c>
      <c r="F3462" t="s">
        <v>8</v>
      </c>
    </row>
    <row r="3463" hidden="1" spans="2:6">
      <c r="B3463" t="str">
        <f t="shared" si="157"/>
        <v>42070203</v>
      </c>
      <c r="C3463" t="s">
        <v>6</v>
      </c>
      <c r="D3463" t="s">
        <v>12</v>
      </c>
      <c r="E3463" t="str">
        <f>"201511"</f>
        <v>201511</v>
      </c>
      <c r="F3463" t="s">
        <v>8</v>
      </c>
    </row>
    <row r="3464" hidden="1" spans="2:6">
      <c r="B3464" t="str">
        <f t="shared" si="157"/>
        <v>42070203</v>
      </c>
      <c r="C3464" t="s">
        <v>6</v>
      </c>
      <c r="D3464" t="s">
        <v>12</v>
      </c>
      <c r="E3464" t="str">
        <f>"201507"</f>
        <v>201507</v>
      </c>
      <c r="F3464" t="s">
        <v>8</v>
      </c>
    </row>
    <row r="3465" hidden="1" spans="2:6">
      <c r="B3465" t="str">
        <f t="shared" si="157"/>
        <v>42070203</v>
      </c>
      <c r="C3465" t="s">
        <v>6</v>
      </c>
      <c r="D3465" t="s">
        <v>12</v>
      </c>
      <c r="E3465" t="str">
        <f>"201001"</f>
        <v>201001</v>
      </c>
      <c r="F3465" t="s">
        <v>27</v>
      </c>
    </row>
    <row r="3466" hidden="1" spans="2:6">
      <c r="B3466" t="str">
        <f t="shared" si="157"/>
        <v>42070203</v>
      </c>
      <c r="C3466" t="s">
        <v>6</v>
      </c>
      <c r="D3466" t="s">
        <v>13</v>
      </c>
      <c r="E3466" t="str">
        <f>"201203"</f>
        <v>201203</v>
      </c>
      <c r="F3466" t="s">
        <v>8</v>
      </c>
    </row>
    <row r="3467" hidden="1" spans="2:6">
      <c r="B3467" t="str">
        <f t="shared" si="157"/>
        <v>42070203</v>
      </c>
      <c r="C3467" t="s">
        <v>6</v>
      </c>
      <c r="D3467" t="s">
        <v>13</v>
      </c>
      <c r="E3467" t="str">
        <f>"201204"</f>
        <v>201204</v>
      </c>
      <c r="F3467" t="s">
        <v>8</v>
      </c>
    </row>
    <row r="3468" hidden="1" spans="2:6">
      <c r="B3468" t="str">
        <f t="shared" si="157"/>
        <v>42070203</v>
      </c>
      <c r="C3468" t="s">
        <v>6</v>
      </c>
      <c r="D3468" t="s">
        <v>13</v>
      </c>
      <c r="E3468" t="str">
        <f>"201204"</f>
        <v>201204</v>
      </c>
      <c r="F3468" t="s">
        <v>8</v>
      </c>
    </row>
    <row r="3469" hidden="1" spans="2:6">
      <c r="B3469" t="str">
        <f t="shared" si="157"/>
        <v>42070203</v>
      </c>
      <c r="C3469" t="s">
        <v>6</v>
      </c>
      <c r="D3469" t="s">
        <v>13</v>
      </c>
      <c r="E3469" t="str">
        <f>"201202"</f>
        <v>201202</v>
      </c>
      <c r="F3469" t="s">
        <v>8</v>
      </c>
    </row>
    <row r="3470" hidden="1" spans="2:6">
      <c r="B3470" t="str">
        <f t="shared" si="157"/>
        <v>42070203</v>
      </c>
      <c r="C3470" t="s">
        <v>6</v>
      </c>
      <c r="D3470" t="s">
        <v>13</v>
      </c>
      <c r="E3470" t="str">
        <f>"201208"</f>
        <v>201208</v>
      </c>
      <c r="F3470" t="s">
        <v>8</v>
      </c>
    </row>
    <row r="3471" hidden="1" spans="2:6">
      <c r="B3471" t="str">
        <f t="shared" si="157"/>
        <v>42070203</v>
      </c>
      <c r="C3471" t="s">
        <v>6</v>
      </c>
      <c r="D3471" t="s">
        <v>13</v>
      </c>
      <c r="E3471" t="str">
        <f>"201209"</f>
        <v>201209</v>
      </c>
      <c r="F3471" t="s">
        <v>8</v>
      </c>
    </row>
    <row r="3472" hidden="1" spans="2:6">
      <c r="B3472" t="str">
        <f t="shared" si="157"/>
        <v>42070203</v>
      </c>
      <c r="C3472" t="s">
        <v>6</v>
      </c>
      <c r="D3472" t="s">
        <v>13</v>
      </c>
      <c r="E3472" t="str">
        <f t="shared" ref="E3472:E3476" si="158">"201310"</f>
        <v>201310</v>
      </c>
      <c r="F3472" t="s">
        <v>8</v>
      </c>
    </row>
    <row r="3473" hidden="1" spans="2:6">
      <c r="B3473" t="str">
        <f t="shared" si="157"/>
        <v>42070203</v>
      </c>
      <c r="C3473" t="s">
        <v>6</v>
      </c>
      <c r="D3473" t="s">
        <v>13</v>
      </c>
      <c r="E3473" t="str">
        <f>"201401"</f>
        <v>201401</v>
      </c>
      <c r="F3473" t="s">
        <v>8</v>
      </c>
    </row>
    <row r="3474" hidden="1" spans="2:6">
      <c r="B3474" t="str">
        <f t="shared" si="157"/>
        <v>42070203</v>
      </c>
      <c r="C3474" t="s">
        <v>6</v>
      </c>
      <c r="D3474" t="s">
        <v>13</v>
      </c>
      <c r="E3474" t="str">
        <f t="shared" si="158"/>
        <v>201310</v>
      </c>
      <c r="F3474" t="s">
        <v>8</v>
      </c>
    </row>
    <row r="3475" hidden="1" spans="2:6">
      <c r="B3475" t="str">
        <f t="shared" si="157"/>
        <v>42070203</v>
      </c>
      <c r="C3475" t="s">
        <v>6</v>
      </c>
      <c r="D3475" t="s">
        <v>13</v>
      </c>
      <c r="E3475" t="str">
        <f>"201307"</f>
        <v>201307</v>
      </c>
      <c r="F3475" t="s">
        <v>8</v>
      </c>
    </row>
    <row r="3476" hidden="1" spans="2:6">
      <c r="B3476" t="str">
        <f t="shared" si="157"/>
        <v>42070203</v>
      </c>
      <c r="C3476" t="s">
        <v>6</v>
      </c>
      <c r="D3476" t="s">
        <v>13</v>
      </c>
      <c r="E3476" t="str">
        <f t="shared" si="158"/>
        <v>201310</v>
      </c>
      <c r="F3476" t="s">
        <v>8</v>
      </c>
    </row>
    <row r="3477" hidden="1" spans="2:6">
      <c r="B3477" t="str">
        <f t="shared" si="157"/>
        <v>42070203</v>
      </c>
      <c r="C3477" t="s">
        <v>6</v>
      </c>
      <c r="D3477" t="s">
        <v>13</v>
      </c>
      <c r="E3477" t="str">
        <f>"201007"</f>
        <v>201007</v>
      </c>
      <c r="F3477" t="s">
        <v>8</v>
      </c>
    </row>
    <row r="3478" hidden="1" spans="2:6">
      <c r="B3478" t="str">
        <f t="shared" si="157"/>
        <v>42070203</v>
      </c>
      <c r="C3478" t="s">
        <v>6</v>
      </c>
      <c r="D3478" t="s">
        <v>13</v>
      </c>
      <c r="E3478" t="str">
        <f>"201010"</f>
        <v>201010</v>
      </c>
      <c r="F3478" t="s">
        <v>8</v>
      </c>
    </row>
    <row r="3479" hidden="1" spans="2:6">
      <c r="B3479" t="str">
        <f t="shared" si="157"/>
        <v>42070203</v>
      </c>
      <c r="C3479" t="s">
        <v>6</v>
      </c>
      <c r="D3479" t="s">
        <v>13</v>
      </c>
      <c r="E3479" t="str">
        <f>"201003"</f>
        <v>201003</v>
      </c>
      <c r="F3479" t="s">
        <v>8</v>
      </c>
    </row>
    <row r="3480" hidden="1" spans="2:6">
      <c r="B3480" t="str">
        <f t="shared" si="157"/>
        <v>42070203</v>
      </c>
      <c r="C3480" t="s">
        <v>6</v>
      </c>
      <c r="D3480" t="s">
        <v>13</v>
      </c>
      <c r="E3480" t="str">
        <f>"201110"</f>
        <v>201110</v>
      </c>
      <c r="F3480" t="s">
        <v>8</v>
      </c>
    </row>
    <row r="3481" hidden="1" spans="2:6">
      <c r="B3481" t="str">
        <f t="shared" si="157"/>
        <v>42070203</v>
      </c>
      <c r="C3481" t="s">
        <v>6</v>
      </c>
      <c r="D3481" t="s">
        <v>13</v>
      </c>
      <c r="E3481" t="str">
        <f>"201105"</f>
        <v>201105</v>
      </c>
      <c r="F3481" t="s">
        <v>8</v>
      </c>
    </row>
    <row r="3482" hidden="1" spans="2:6">
      <c r="B3482" t="str">
        <f t="shared" si="157"/>
        <v>42070203</v>
      </c>
      <c r="C3482" t="s">
        <v>6</v>
      </c>
      <c r="D3482" t="s">
        <v>13</v>
      </c>
      <c r="E3482" t="str">
        <f t="shared" ref="E3482:E3496" si="159">"201001"</f>
        <v>201001</v>
      </c>
      <c r="F3482" t="s">
        <v>8</v>
      </c>
    </row>
    <row r="3483" hidden="1" spans="2:6">
      <c r="B3483" t="str">
        <f t="shared" si="157"/>
        <v>42070203</v>
      </c>
      <c r="C3483" t="s">
        <v>6</v>
      </c>
      <c r="D3483" t="s">
        <v>13</v>
      </c>
      <c r="E3483" t="str">
        <f t="shared" si="159"/>
        <v>201001</v>
      </c>
      <c r="F3483" t="s">
        <v>8</v>
      </c>
    </row>
    <row r="3484" hidden="1" spans="2:6">
      <c r="B3484" t="str">
        <f t="shared" si="157"/>
        <v>42070203</v>
      </c>
      <c r="C3484" t="s">
        <v>6</v>
      </c>
      <c r="D3484" t="s">
        <v>13</v>
      </c>
      <c r="E3484" t="str">
        <f t="shared" si="159"/>
        <v>201001</v>
      </c>
      <c r="F3484" t="s">
        <v>8</v>
      </c>
    </row>
    <row r="3485" hidden="1" spans="2:6">
      <c r="B3485" t="str">
        <f t="shared" si="157"/>
        <v>42070203</v>
      </c>
      <c r="C3485" t="s">
        <v>6</v>
      </c>
      <c r="D3485" t="s">
        <v>13</v>
      </c>
      <c r="E3485" t="str">
        <f t="shared" si="159"/>
        <v>201001</v>
      </c>
      <c r="F3485" t="s">
        <v>8</v>
      </c>
    </row>
    <row r="3486" hidden="1" spans="2:6">
      <c r="B3486" t="str">
        <f t="shared" si="157"/>
        <v>42070203</v>
      </c>
      <c r="C3486" t="s">
        <v>6</v>
      </c>
      <c r="D3486" t="s">
        <v>13</v>
      </c>
      <c r="E3486" t="str">
        <f t="shared" si="159"/>
        <v>201001</v>
      </c>
      <c r="F3486" t="s">
        <v>8</v>
      </c>
    </row>
    <row r="3487" hidden="1" spans="2:6">
      <c r="B3487" t="str">
        <f t="shared" si="157"/>
        <v>42070203</v>
      </c>
      <c r="C3487" t="s">
        <v>6</v>
      </c>
      <c r="D3487" t="s">
        <v>13</v>
      </c>
      <c r="E3487" t="str">
        <f t="shared" si="159"/>
        <v>201001</v>
      </c>
      <c r="F3487" t="s">
        <v>8</v>
      </c>
    </row>
    <row r="3488" hidden="1" spans="2:6">
      <c r="B3488" t="str">
        <f t="shared" si="157"/>
        <v>42070203</v>
      </c>
      <c r="C3488" t="s">
        <v>6</v>
      </c>
      <c r="D3488" t="s">
        <v>13</v>
      </c>
      <c r="E3488" t="str">
        <f t="shared" si="159"/>
        <v>201001</v>
      </c>
      <c r="F3488" t="s">
        <v>8</v>
      </c>
    </row>
    <row r="3489" hidden="1" spans="2:6">
      <c r="B3489" t="str">
        <f t="shared" si="157"/>
        <v>42070203</v>
      </c>
      <c r="C3489" t="s">
        <v>6</v>
      </c>
      <c r="D3489" t="s">
        <v>13</v>
      </c>
      <c r="E3489" t="str">
        <f t="shared" si="159"/>
        <v>201001</v>
      </c>
      <c r="F3489" t="s">
        <v>8</v>
      </c>
    </row>
    <row r="3490" hidden="1" spans="2:6">
      <c r="B3490" t="str">
        <f t="shared" si="157"/>
        <v>42070203</v>
      </c>
      <c r="C3490" t="s">
        <v>6</v>
      </c>
      <c r="D3490" t="s">
        <v>13</v>
      </c>
      <c r="E3490" t="str">
        <f t="shared" si="159"/>
        <v>201001</v>
      </c>
      <c r="F3490" t="s">
        <v>8</v>
      </c>
    </row>
    <row r="3491" hidden="1" spans="2:6">
      <c r="B3491" t="str">
        <f t="shared" si="157"/>
        <v>42070203</v>
      </c>
      <c r="C3491" t="s">
        <v>6</v>
      </c>
      <c r="D3491" t="s">
        <v>13</v>
      </c>
      <c r="E3491" t="str">
        <f t="shared" si="159"/>
        <v>201001</v>
      </c>
      <c r="F3491" t="s">
        <v>8</v>
      </c>
    </row>
    <row r="3492" hidden="1" spans="2:6">
      <c r="B3492" t="str">
        <f t="shared" si="157"/>
        <v>42070203</v>
      </c>
      <c r="C3492" t="s">
        <v>6</v>
      </c>
      <c r="D3492" t="s">
        <v>13</v>
      </c>
      <c r="E3492" t="str">
        <f t="shared" si="159"/>
        <v>201001</v>
      </c>
      <c r="F3492" t="s">
        <v>8</v>
      </c>
    </row>
    <row r="3493" hidden="1" spans="2:6">
      <c r="B3493" t="str">
        <f t="shared" si="157"/>
        <v>42070203</v>
      </c>
      <c r="C3493" t="s">
        <v>6</v>
      </c>
      <c r="D3493" t="s">
        <v>13</v>
      </c>
      <c r="E3493" t="str">
        <f t="shared" si="159"/>
        <v>201001</v>
      </c>
      <c r="F3493" t="s">
        <v>8</v>
      </c>
    </row>
    <row r="3494" hidden="1" spans="2:6">
      <c r="B3494" t="str">
        <f t="shared" si="157"/>
        <v>42070203</v>
      </c>
      <c r="C3494" t="s">
        <v>6</v>
      </c>
      <c r="D3494" t="s">
        <v>13</v>
      </c>
      <c r="E3494" t="str">
        <f t="shared" si="159"/>
        <v>201001</v>
      </c>
      <c r="F3494" t="s">
        <v>8</v>
      </c>
    </row>
    <row r="3495" hidden="1" spans="2:6">
      <c r="B3495" t="str">
        <f t="shared" si="157"/>
        <v>42070203</v>
      </c>
      <c r="C3495" t="s">
        <v>6</v>
      </c>
      <c r="D3495" t="s">
        <v>13</v>
      </c>
      <c r="E3495" t="str">
        <f t="shared" si="159"/>
        <v>201001</v>
      </c>
      <c r="F3495" t="s">
        <v>8</v>
      </c>
    </row>
    <row r="3496" hidden="1" spans="2:6">
      <c r="B3496" t="str">
        <f t="shared" si="157"/>
        <v>42070203</v>
      </c>
      <c r="C3496" t="s">
        <v>6</v>
      </c>
      <c r="D3496" t="s">
        <v>13</v>
      </c>
      <c r="E3496" t="str">
        <f t="shared" si="159"/>
        <v>201001</v>
      </c>
      <c r="F3496" t="s">
        <v>8</v>
      </c>
    </row>
    <row r="3497" hidden="1" spans="2:6">
      <c r="B3497" t="str">
        <f t="shared" si="157"/>
        <v>42070203</v>
      </c>
      <c r="C3497" t="s">
        <v>6</v>
      </c>
      <c r="D3497" t="s">
        <v>13</v>
      </c>
      <c r="E3497" t="str">
        <f>"201704"</f>
        <v>201704</v>
      </c>
      <c r="F3497" t="s">
        <v>8</v>
      </c>
    </row>
    <row r="3498" hidden="1" spans="2:6">
      <c r="B3498" t="str">
        <f t="shared" si="157"/>
        <v>42070203</v>
      </c>
      <c r="C3498" t="s">
        <v>6</v>
      </c>
      <c r="D3498" t="s">
        <v>13</v>
      </c>
      <c r="E3498" t="str">
        <f>"201704"</f>
        <v>201704</v>
      </c>
      <c r="F3498" t="s">
        <v>8</v>
      </c>
    </row>
    <row r="3499" hidden="1" spans="2:6">
      <c r="B3499" t="str">
        <f t="shared" si="157"/>
        <v>42070203</v>
      </c>
      <c r="C3499" t="s">
        <v>6</v>
      </c>
      <c r="D3499" t="s">
        <v>13</v>
      </c>
      <c r="E3499" t="str">
        <f>"202303"</f>
        <v>202303</v>
      </c>
      <c r="F3499" t="s">
        <v>8</v>
      </c>
    </row>
    <row r="3500" hidden="1" spans="2:6">
      <c r="B3500" t="str">
        <f t="shared" si="157"/>
        <v>42070203</v>
      </c>
      <c r="C3500" t="s">
        <v>6</v>
      </c>
      <c r="D3500" t="s">
        <v>13</v>
      </c>
      <c r="E3500" t="str">
        <f>"202208"</f>
        <v>202208</v>
      </c>
      <c r="F3500" t="s">
        <v>8</v>
      </c>
    </row>
    <row r="3501" hidden="1" spans="2:6">
      <c r="B3501" t="str">
        <f t="shared" si="157"/>
        <v>42070203</v>
      </c>
      <c r="C3501" t="s">
        <v>6</v>
      </c>
      <c r="D3501" t="s">
        <v>13</v>
      </c>
      <c r="E3501" t="str">
        <f>"202208"</f>
        <v>202208</v>
      </c>
      <c r="F3501" t="s">
        <v>8</v>
      </c>
    </row>
    <row r="3502" hidden="1" spans="2:6">
      <c r="B3502" t="str">
        <f t="shared" si="157"/>
        <v>42070203</v>
      </c>
      <c r="C3502" t="s">
        <v>6</v>
      </c>
      <c r="D3502" t="s">
        <v>13</v>
      </c>
      <c r="E3502" t="str">
        <f>"202305"</f>
        <v>202305</v>
      </c>
      <c r="F3502" t="s">
        <v>8</v>
      </c>
    </row>
    <row r="3503" hidden="1" spans="2:6">
      <c r="B3503" t="str">
        <f t="shared" si="157"/>
        <v>42070203</v>
      </c>
      <c r="C3503" t="s">
        <v>6</v>
      </c>
      <c r="D3503" t="s">
        <v>13</v>
      </c>
      <c r="E3503" t="str">
        <f>"202211"</f>
        <v>202211</v>
      </c>
      <c r="F3503" t="s">
        <v>8</v>
      </c>
    </row>
    <row r="3504" hidden="1" spans="2:6">
      <c r="B3504" t="str">
        <f t="shared" si="157"/>
        <v>42070203</v>
      </c>
      <c r="C3504" t="s">
        <v>6</v>
      </c>
      <c r="D3504" t="s">
        <v>13</v>
      </c>
      <c r="E3504" t="str">
        <f>"202301"</f>
        <v>202301</v>
      </c>
      <c r="F3504" t="s">
        <v>8</v>
      </c>
    </row>
    <row r="3505" hidden="1" spans="2:6">
      <c r="B3505" t="str">
        <f t="shared" si="157"/>
        <v>42070203</v>
      </c>
      <c r="C3505" t="s">
        <v>6</v>
      </c>
      <c r="D3505" t="s">
        <v>13</v>
      </c>
      <c r="E3505" t="str">
        <f>"202112"</f>
        <v>202112</v>
      </c>
      <c r="F3505" t="s">
        <v>8</v>
      </c>
    </row>
    <row r="3506" hidden="1" spans="2:6">
      <c r="B3506" t="str">
        <f t="shared" si="157"/>
        <v>42070203</v>
      </c>
      <c r="C3506" t="s">
        <v>6</v>
      </c>
      <c r="D3506" t="s">
        <v>13</v>
      </c>
      <c r="E3506" t="str">
        <f>"202207"</f>
        <v>202207</v>
      </c>
      <c r="F3506" t="s">
        <v>8</v>
      </c>
    </row>
    <row r="3507" hidden="1" spans="2:6">
      <c r="B3507" t="str">
        <f t="shared" si="157"/>
        <v>42070203</v>
      </c>
      <c r="C3507" t="s">
        <v>6</v>
      </c>
      <c r="D3507" t="s">
        <v>13</v>
      </c>
      <c r="E3507" t="str">
        <f>"202207"</f>
        <v>202207</v>
      </c>
      <c r="F3507" t="s">
        <v>8</v>
      </c>
    </row>
    <row r="3508" hidden="1" spans="2:6">
      <c r="B3508" t="str">
        <f t="shared" si="157"/>
        <v>42070203</v>
      </c>
      <c r="C3508" t="s">
        <v>6</v>
      </c>
      <c r="D3508" t="s">
        <v>13</v>
      </c>
      <c r="E3508" t="str">
        <f>"202104"</f>
        <v>202104</v>
      </c>
      <c r="F3508" t="s">
        <v>8</v>
      </c>
    </row>
    <row r="3509" hidden="1" spans="2:6">
      <c r="B3509" t="str">
        <f t="shared" si="157"/>
        <v>42070203</v>
      </c>
      <c r="C3509" t="s">
        <v>6</v>
      </c>
      <c r="D3509" t="s">
        <v>13</v>
      </c>
      <c r="E3509" t="str">
        <f>"202005"</f>
        <v>202005</v>
      </c>
      <c r="F3509" t="s">
        <v>8</v>
      </c>
    </row>
    <row r="3510" hidden="1" spans="2:6">
      <c r="B3510" t="str">
        <f t="shared" si="157"/>
        <v>42070203</v>
      </c>
      <c r="C3510" t="s">
        <v>6</v>
      </c>
      <c r="D3510" t="s">
        <v>13</v>
      </c>
      <c r="E3510" t="str">
        <f>"202106"</f>
        <v>202106</v>
      </c>
      <c r="F3510" t="s">
        <v>8</v>
      </c>
    </row>
    <row r="3511" hidden="1" spans="2:6">
      <c r="B3511" t="str">
        <f t="shared" si="157"/>
        <v>42070203</v>
      </c>
      <c r="C3511" t="s">
        <v>6</v>
      </c>
      <c r="D3511" t="s">
        <v>13</v>
      </c>
      <c r="E3511" t="str">
        <f>"202204"</f>
        <v>202204</v>
      </c>
      <c r="F3511" t="s">
        <v>8</v>
      </c>
    </row>
    <row r="3512" hidden="1" spans="2:6">
      <c r="B3512" t="str">
        <f t="shared" si="157"/>
        <v>42070203</v>
      </c>
      <c r="C3512" t="s">
        <v>6</v>
      </c>
      <c r="D3512" t="s">
        <v>13</v>
      </c>
      <c r="E3512" t="str">
        <f>"202102"</f>
        <v>202102</v>
      </c>
      <c r="F3512" t="s">
        <v>8</v>
      </c>
    </row>
    <row r="3513" hidden="1" spans="2:6">
      <c r="B3513" t="str">
        <f t="shared" si="157"/>
        <v>42070203</v>
      </c>
      <c r="C3513" t="s">
        <v>6</v>
      </c>
      <c r="D3513" t="s">
        <v>13</v>
      </c>
      <c r="E3513" t="str">
        <f>"202006"</f>
        <v>202006</v>
      </c>
      <c r="F3513" t="s">
        <v>8</v>
      </c>
    </row>
    <row r="3514" hidden="1" spans="2:6">
      <c r="B3514" t="str">
        <f t="shared" si="157"/>
        <v>42070203</v>
      </c>
      <c r="C3514" t="s">
        <v>6</v>
      </c>
      <c r="D3514" t="s">
        <v>13</v>
      </c>
      <c r="E3514" t="str">
        <f>"201808"</f>
        <v>201808</v>
      </c>
      <c r="F3514" t="s">
        <v>8</v>
      </c>
    </row>
    <row r="3515" hidden="1" spans="2:6">
      <c r="B3515" t="str">
        <f t="shared" si="157"/>
        <v>42070203</v>
      </c>
      <c r="C3515" t="s">
        <v>6</v>
      </c>
      <c r="D3515" t="s">
        <v>13</v>
      </c>
      <c r="E3515" t="str">
        <f>"201811"</f>
        <v>201811</v>
      </c>
      <c r="F3515" t="s">
        <v>8</v>
      </c>
    </row>
    <row r="3516" hidden="1" spans="2:6">
      <c r="B3516" t="str">
        <f t="shared" si="157"/>
        <v>42070203</v>
      </c>
      <c r="C3516" t="s">
        <v>6</v>
      </c>
      <c r="D3516" t="s">
        <v>13</v>
      </c>
      <c r="E3516" t="str">
        <f>"201711"</f>
        <v>201711</v>
      </c>
      <c r="F3516" t="s">
        <v>8</v>
      </c>
    </row>
    <row r="3517" hidden="1" spans="2:6">
      <c r="B3517" t="str">
        <f t="shared" si="157"/>
        <v>42070203</v>
      </c>
      <c r="C3517" t="s">
        <v>6</v>
      </c>
      <c r="D3517" t="s">
        <v>13</v>
      </c>
      <c r="E3517" t="str">
        <f>"201702"</f>
        <v>201702</v>
      </c>
      <c r="F3517" t="s">
        <v>8</v>
      </c>
    </row>
    <row r="3518" hidden="1" spans="2:6">
      <c r="B3518" t="str">
        <f t="shared" si="157"/>
        <v>42070203</v>
      </c>
      <c r="C3518" t="s">
        <v>6</v>
      </c>
      <c r="D3518" t="s">
        <v>13</v>
      </c>
      <c r="E3518" t="str">
        <f>"201705"</f>
        <v>201705</v>
      </c>
      <c r="F3518" t="s">
        <v>8</v>
      </c>
    </row>
    <row r="3519" hidden="1" spans="2:6">
      <c r="B3519" t="str">
        <f t="shared" si="157"/>
        <v>42070203</v>
      </c>
      <c r="C3519" t="s">
        <v>6</v>
      </c>
      <c r="D3519" t="s">
        <v>13</v>
      </c>
      <c r="E3519" t="str">
        <f>"201612"</f>
        <v>201612</v>
      </c>
      <c r="F3519" t="s">
        <v>8</v>
      </c>
    </row>
    <row r="3520" hidden="1" spans="2:6">
      <c r="B3520" t="str">
        <f t="shared" si="157"/>
        <v>42070203</v>
      </c>
      <c r="C3520" t="s">
        <v>6</v>
      </c>
      <c r="D3520" t="s">
        <v>13</v>
      </c>
      <c r="E3520" t="str">
        <f>"201612"</f>
        <v>201612</v>
      </c>
      <c r="F3520" t="s">
        <v>8</v>
      </c>
    </row>
    <row r="3521" hidden="1" spans="2:6">
      <c r="B3521" t="str">
        <f t="shared" si="157"/>
        <v>42070203</v>
      </c>
      <c r="C3521" t="s">
        <v>6</v>
      </c>
      <c r="D3521" t="s">
        <v>13</v>
      </c>
      <c r="E3521" t="str">
        <f>"201412"</f>
        <v>201412</v>
      </c>
      <c r="F3521" t="s">
        <v>8</v>
      </c>
    </row>
    <row r="3522" hidden="1" spans="2:6">
      <c r="B3522" t="str">
        <f t="shared" si="157"/>
        <v>42070203</v>
      </c>
      <c r="C3522" t="s">
        <v>6</v>
      </c>
      <c r="D3522" t="s">
        <v>13</v>
      </c>
      <c r="E3522" t="str">
        <f>"201407"</f>
        <v>201407</v>
      </c>
      <c r="F3522" t="s">
        <v>8</v>
      </c>
    </row>
    <row r="3523" hidden="1" spans="2:6">
      <c r="B3523" t="str">
        <f t="shared" ref="B3523:B3586" si="160">"42070203"</f>
        <v>42070203</v>
      </c>
      <c r="C3523" t="s">
        <v>6</v>
      </c>
      <c r="D3523" t="s">
        <v>13</v>
      </c>
      <c r="E3523" t="str">
        <f>"201509"</f>
        <v>201509</v>
      </c>
      <c r="F3523" t="s">
        <v>8</v>
      </c>
    </row>
    <row r="3524" hidden="1" spans="2:6">
      <c r="B3524" t="str">
        <f t="shared" si="160"/>
        <v>42070203</v>
      </c>
      <c r="C3524" t="s">
        <v>6</v>
      </c>
      <c r="D3524" t="s">
        <v>14</v>
      </c>
      <c r="E3524" t="str">
        <f>"201502"</f>
        <v>201502</v>
      </c>
      <c r="F3524" t="s">
        <v>8</v>
      </c>
    </row>
    <row r="3525" hidden="1" spans="2:6">
      <c r="B3525" t="str">
        <f t="shared" si="160"/>
        <v>42070203</v>
      </c>
      <c r="C3525" t="s">
        <v>6</v>
      </c>
      <c r="D3525" t="s">
        <v>14</v>
      </c>
      <c r="E3525" t="str">
        <f>"201504"</f>
        <v>201504</v>
      </c>
      <c r="F3525" t="s">
        <v>8</v>
      </c>
    </row>
    <row r="3526" hidden="1" spans="2:6">
      <c r="B3526" t="str">
        <f t="shared" si="160"/>
        <v>42070203</v>
      </c>
      <c r="C3526" t="s">
        <v>6</v>
      </c>
      <c r="D3526" t="s">
        <v>14</v>
      </c>
      <c r="E3526" t="str">
        <f>"201211"</f>
        <v>201211</v>
      </c>
      <c r="F3526" t="s">
        <v>8</v>
      </c>
    </row>
    <row r="3527" hidden="1" spans="2:6">
      <c r="B3527" t="str">
        <f t="shared" si="160"/>
        <v>42070203</v>
      </c>
      <c r="C3527" t="s">
        <v>6</v>
      </c>
      <c r="D3527" t="s">
        <v>14</v>
      </c>
      <c r="E3527" t="str">
        <f>"201307"</f>
        <v>201307</v>
      </c>
      <c r="F3527" t="s">
        <v>8</v>
      </c>
    </row>
    <row r="3528" hidden="1" spans="2:6">
      <c r="B3528" t="str">
        <f t="shared" si="160"/>
        <v>42070203</v>
      </c>
      <c r="C3528" t="s">
        <v>6</v>
      </c>
      <c r="D3528" t="s">
        <v>14</v>
      </c>
      <c r="E3528" t="str">
        <f>"201304"</f>
        <v>201304</v>
      </c>
      <c r="F3528" t="s">
        <v>8</v>
      </c>
    </row>
    <row r="3529" hidden="1" spans="2:6">
      <c r="B3529" t="str">
        <f t="shared" si="160"/>
        <v>42070203</v>
      </c>
      <c r="C3529" t="s">
        <v>6</v>
      </c>
      <c r="D3529" t="s">
        <v>14</v>
      </c>
      <c r="E3529" t="str">
        <f>"201311"</f>
        <v>201311</v>
      </c>
      <c r="F3529" t="s">
        <v>8</v>
      </c>
    </row>
    <row r="3530" hidden="1" spans="2:6">
      <c r="B3530" t="str">
        <f t="shared" si="160"/>
        <v>42070203</v>
      </c>
      <c r="C3530" t="s">
        <v>6</v>
      </c>
      <c r="D3530" t="s">
        <v>14</v>
      </c>
      <c r="E3530" t="str">
        <f>"201309"</f>
        <v>201309</v>
      </c>
      <c r="F3530" t="s">
        <v>8</v>
      </c>
    </row>
    <row r="3531" hidden="1" spans="2:6">
      <c r="B3531" t="str">
        <f t="shared" si="160"/>
        <v>42070203</v>
      </c>
      <c r="C3531" t="s">
        <v>6</v>
      </c>
      <c r="D3531" t="s">
        <v>14</v>
      </c>
      <c r="E3531" t="str">
        <f>"201307"</f>
        <v>201307</v>
      </c>
      <c r="F3531" t="s">
        <v>8</v>
      </c>
    </row>
    <row r="3532" hidden="1" spans="2:6">
      <c r="B3532" t="str">
        <f t="shared" si="160"/>
        <v>42070203</v>
      </c>
      <c r="C3532" t="s">
        <v>6</v>
      </c>
      <c r="D3532" t="s">
        <v>14</v>
      </c>
      <c r="E3532" t="str">
        <f>"201004"</f>
        <v>201004</v>
      </c>
      <c r="F3532" t="s">
        <v>8</v>
      </c>
    </row>
    <row r="3533" hidden="1" spans="2:6">
      <c r="B3533" t="str">
        <f t="shared" si="160"/>
        <v>42070203</v>
      </c>
      <c r="C3533" t="s">
        <v>6</v>
      </c>
      <c r="D3533" t="s">
        <v>14</v>
      </c>
      <c r="E3533" t="str">
        <f>"201110"</f>
        <v>201110</v>
      </c>
      <c r="F3533" t="s">
        <v>8</v>
      </c>
    </row>
    <row r="3534" hidden="1" spans="2:6">
      <c r="B3534" t="str">
        <f t="shared" si="160"/>
        <v>42070203</v>
      </c>
      <c r="C3534" t="s">
        <v>6</v>
      </c>
      <c r="D3534" t="s">
        <v>14</v>
      </c>
      <c r="E3534" t="str">
        <f>"201104"</f>
        <v>201104</v>
      </c>
      <c r="F3534" t="s">
        <v>8</v>
      </c>
    </row>
    <row r="3535" hidden="1" spans="2:6">
      <c r="B3535" t="str">
        <f t="shared" si="160"/>
        <v>42070203</v>
      </c>
      <c r="C3535" t="s">
        <v>6</v>
      </c>
      <c r="D3535" t="s">
        <v>14</v>
      </c>
      <c r="E3535" t="str">
        <f>"201109"</f>
        <v>201109</v>
      </c>
      <c r="F3535" t="s">
        <v>8</v>
      </c>
    </row>
    <row r="3536" hidden="1" spans="2:6">
      <c r="B3536" t="str">
        <f t="shared" si="160"/>
        <v>42070203</v>
      </c>
      <c r="C3536" t="s">
        <v>6</v>
      </c>
      <c r="D3536" t="s">
        <v>14</v>
      </c>
      <c r="E3536" t="str">
        <f t="shared" ref="E3536:E3545" si="161">"201001"</f>
        <v>201001</v>
      </c>
      <c r="F3536" t="s">
        <v>8</v>
      </c>
    </row>
    <row r="3537" hidden="1" spans="2:6">
      <c r="B3537" t="str">
        <f t="shared" si="160"/>
        <v>42070203</v>
      </c>
      <c r="C3537" t="s">
        <v>6</v>
      </c>
      <c r="D3537" t="s">
        <v>14</v>
      </c>
      <c r="E3537" t="str">
        <f t="shared" si="161"/>
        <v>201001</v>
      </c>
      <c r="F3537" t="s">
        <v>8</v>
      </c>
    </row>
    <row r="3538" hidden="1" spans="2:6">
      <c r="B3538" t="str">
        <f t="shared" si="160"/>
        <v>42070203</v>
      </c>
      <c r="C3538" t="s">
        <v>6</v>
      </c>
      <c r="D3538" t="s">
        <v>14</v>
      </c>
      <c r="E3538" t="str">
        <f t="shared" si="161"/>
        <v>201001</v>
      </c>
      <c r="F3538" t="s">
        <v>8</v>
      </c>
    </row>
    <row r="3539" hidden="1" spans="2:6">
      <c r="B3539" t="str">
        <f t="shared" si="160"/>
        <v>42070203</v>
      </c>
      <c r="C3539" t="s">
        <v>6</v>
      </c>
      <c r="D3539" t="s">
        <v>14</v>
      </c>
      <c r="E3539" t="str">
        <f t="shared" si="161"/>
        <v>201001</v>
      </c>
      <c r="F3539" t="s">
        <v>8</v>
      </c>
    </row>
    <row r="3540" hidden="1" spans="2:6">
      <c r="B3540" t="str">
        <f t="shared" si="160"/>
        <v>42070203</v>
      </c>
      <c r="C3540" t="s">
        <v>6</v>
      </c>
      <c r="D3540" t="s">
        <v>14</v>
      </c>
      <c r="E3540" t="str">
        <f t="shared" si="161"/>
        <v>201001</v>
      </c>
      <c r="F3540" t="s">
        <v>8</v>
      </c>
    </row>
    <row r="3541" hidden="1" spans="2:6">
      <c r="B3541" t="str">
        <f t="shared" si="160"/>
        <v>42070203</v>
      </c>
      <c r="C3541" t="s">
        <v>6</v>
      </c>
      <c r="D3541" t="s">
        <v>14</v>
      </c>
      <c r="E3541" t="str">
        <f t="shared" si="161"/>
        <v>201001</v>
      </c>
      <c r="F3541" t="s">
        <v>8</v>
      </c>
    </row>
    <row r="3542" hidden="1" spans="2:6">
      <c r="B3542" t="str">
        <f t="shared" si="160"/>
        <v>42070203</v>
      </c>
      <c r="C3542" t="s">
        <v>6</v>
      </c>
      <c r="D3542" t="s">
        <v>14</v>
      </c>
      <c r="E3542" t="str">
        <f t="shared" si="161"/>
        <v>201001</v>
      </c>
      <c r="F3542" t="s">
        <v>8</v>
      </c>
    </row>
    <row r="3543" hidden="1" spans="2:6">
      <c r="B3543" t="str">
        <f t="shared" si="160"/>
        <v>42070203</v>
      </c>
      <c r="C3543" t="s">
        <v>6</v>
      </c>
      <c r="D3543" t="s">
        <v>14</v>
      </c>
      <c r="E3543" t="str">
        <f t="shared" si="161"/>
        <v>201001</v>
      </c>
      <c r="F3543" t="s">
        <v>8</v>
      </c>
    </row>
    <row r="3544" hidden="1" spans="2:6">
      <c r="B3544" t="str">
        <f t="shared" si="160"/>
        <v>42070203</v>
      </c>
      <c r="C3544" t="s">
        <v>6</v>
      </c>
      <c r="D3544" t="s">
        <v>14</v>
      </c>
      <c r="E3544" t="str">
        <f t="shared" si="161"/>
        <v>201001</v>
      </c>
      <c r="F3544" t="s">
        <v>8</v>
      </c>
    </row>
    <row r="3545" hidden="1" spans="2:6">
      <c r="B3545" t="str">
        <f t="shared" si="160"/>
        <v>42070203</v>
      </c>
      <c r="C3545" t="s">
        <v>6</v>
      </c>
      <c r="D3545" t="s">
        <v>14</v>
      </c>
      <c r="E3545" t="str">
        <f t="shared" si="161"/>
        <v>201001</v>
      </c>
      <c r="F3545" t="s">
        <v>8</v>
      </c>
    </row>
    <row r="3546" hidden="1" spans="2:6">
      <c r="B3546" t="str">
        <f t="shared" si="160"/>
        <v>42070203</v>
      </c>
      <c r="C3546" t="s">
        <v>6</v>
      </c>
      <c r="D3546" t="s">
        <v>14</v>
      </c>
      <c r="E3546" t="str">
        <f>"202306"</f>
        <v>202306</v>
      </c>
      <c r="F3546" t="s">
        <v>8</v>
      </c>
    </row>
    <row r="3547" hidden="1" spans="2:6">
      <c r="B3547" t="str">
        <f t="shared" si="160"/>
        <v>42070203</v>
      </c>
      <c r="C3547" t="s">
        <v>6</v>
      </c>
      <c r="D3547" t="s">
        <v>14</v>
      </c>
      <c r="E3547" t="str">
        <f>"202305"</f>
        <v>202305</v>
      </c>
      <c r="F3547" t="s">
        <v>8</v>
      </c>
    </row>
    <row r="3548" hidden="1" spans="2:6">
      <c r="B3548" t="str">
        <f t="shared" si="160"/>
        <v>42070203</v>
      </c>
      <c r="C3548" t="s">
        <v>6</v>
      </c>
      <c r="D3548" t="s">
        <v>14</v>
      </c>
      <c r="E3548" t="str">
        <f>"202201"</f>
        <v>202201</v>
      </c>
      <c r="F3548" t="s">
        <v>8</v>
      </c>
    </row>
    <row r="3549" hidden="1" spans="2:6">
      <c r="B3549" t="str">
        <f t="shared" si="160"/>
        <v>42070203</v>
      </c>
      <c r="C3549" t="s">
        <v>6</v>
      </c>
      <c r="D3549" t="s">
        <v>14</v>
      </c>
      <c r="E3549" t="str">
        <f>"202201"</f>
        <v>202201</v>
      </c>
      <c r="F3549" t="s">
        <v>8</v>
      </c>
    </row>
    <row r="3550" hidden="1" spans="2:6">
      <c r="B3550" t="str">
        <f t="shared" si="160"/>
        <v>42070203</v>
      </c>
      <c r="C3550" t="s">
        <v>6</v>
      </c>
      <c r="D3550" t="s">
        <v>14</v>
      </c>
      <c r="E3550" t="str">
        <f>"202204"</f>
        <v>202204</v>
      </c>
      <c r="F3550" t="s">
        <v>8</v>
      </c>
    </row>
    <row r="3551" hidden="1" spans="2:6">
      <c r="B3551" t="str">
        <f t="shared" si="160"/>
        <v>42070203</v>
      </c>
      <c r="C3551" t="s">
        <v>6</v>
      </c>
      <c r="D3551" t="s">
        <v>14</v>
      </c>
      <c r="E3551" t="str">
        <f>"202003"</f>
        <v>202003</v>
      </c>
      <c r="F3551" t="s">
        <v>8</v>
      </c>
    </row>
    <row r="3552" hidden="1" spans="2:6">
      <c r="B3552" t="str">
        <f t="shared" si="160"/>
        <v>42070203</v>
      </c>
      <c r="C3552" t="s">
        <v>6</v>
      </c>
      <c r="D3552" t="s">
        <v>14</v>
      </c>
      <c r="E3552" t="str">
        <f>"202005"</f>
        <v>202005</v>
      </c>
      <c r="F3552" t="s">
        <v>8</v>
      </c>
    </row>
    <row r="3553" hidden="1" spans="2:6">
      <c r="B3553" t="str">
        <f t="shared" si="160"/>
        <v>42070203</v>
      </c>
      <c r="C3553" t="s">
        <v>6</v>
      </c>
      <c r="D3553" t="s">
        <v>14</v>
      </c>
      <c r="E3553" t="str">
        <f>"201911"</f>
        <v>201911</v>
      </c>
      <c r="F3553" t="s">
        <v>8</v>
      </c>
    </row>
    <row r="3554" hidden="1" spans="2:6">
      <c r="B3554" t="str">
        <f t="shared" si="160"/>
        <v>42070203</v>
      </c>
      <c r="C3554" t="s">
        <v>6</v>
      </c>
      <c r="D3554" t="s">
        <v>14</v>
      </c>
      <c r="E3554" t="str">
        <f>"201910"</f>
        <v>201910</v>
      </c>
      <c r="F3554" t="s">
        <v>8</v>
      </c>
    </row>
    <row r="3555" hidden="1" spans="2:6">
      <c r="B3555" t="str">
        <f t="shared" si="160"/>
        <v>42070203</v>
      </c>
      <c r="C3555" t="s">
        <v>6</v>
      </c>
      <c r="D3555" t="s">
        <v>14</v>
      </c>
      <c r="E3555" t="str">
        <f>"201812"</f>
        <v>201812</v>
      </c>
      <c r="F3555" t="s">
        <v>8</v>
      </c>
    </row>
    <row r="3556" hidden="1" spans="2:6">
      <c r="B3556" t="str">
        <f t="shared" si="160"/>
        <v>42070203</v>
      </c>
      <c r="C3556" t="s">
        <v>6</v>
      </c>
      <c r="D3556" t="s">
        <v>14</v>
      </c>
      <c r="E3556" t="str">
        <f>"201811"</f>
        <v>201811</v>
      </c>
      <c r="F3556" t="s">
        <v>8</v>
      </c>
    </row>
    <row r="3557" hidden="1" spans="2:6">
      <c r="B3557" t="str">
        <f t="shared" si="160"/>
        <v>42070203</v>
      </c>
      <c r="C3557" t="s">
        <v>6</v>
      </c>
      <c r="D3557" t="s">
        <v>14</v>
      </c>
      <c r="E3557" t="str">
        <f>"201710"</f>
        <v>201710</v>
      </c>
      <c r="F3557" t="s">
        <v>8</v>
      </c>
    </row>
    <row r="3558" hidden="1" spans="2:6">
      <c r="B3558" t="str">
        <f t="shared" si="160"/>
        <v>42070203</v>
      </c>
      <c r="C3558" t="s">
        <v>6</v>
      </c>
      <c r="D3558" t="s">
        <v>14</v>
      </c>
      <c r="E3558" t="str">
        <f>"201708"</f>
        <v>201708</v>
      </c>
      <c r="F3558" t="s">
        <v>8</v>
      </c>
    </row>
    <row r="3559" hidden="1" spans="2:6">
      <c r="B3559" t="str">
        <f t="shared" si="160"/>
        <v>42070203</v>
      </c>
      <c r="C3559" t="s">
        <v>6</v>
      </c>
      <c r="D3559" t="s">
        <v>14</v>
      </c>
      <c r="E3559" t="str">
        <f>"201512"</f>
        <v>201512</v>
      </c>
      <c r="F3559" t="s">
        <v>8</v>
      </c>
    </row>
    <row r="3560" hidden="1" spans="2:6">
      <c r="B3560" t="str">
        <f t="shared" si="160"/>
        <v>42070203</v>
      </c>
      <c r="C3560" t="s">
        <v>6</v>
      </c>
      <c r="D3560" t="s">
        <v>14</v>
      </c>
      <c r="E3560" t="str">
        <f>"201107"</f>
        <v>201107</v>
      </c>
      <c r="F3560" t="s">
        <v>8</v>
      </c>
    </row>
    <row r="3561" hidden="1" spans="2:6">
      <c r="B3561" t="str">
        <f t="shared" si="160"/>
        <v>42070203</v>
      </c>
      <c r="C3561" t="s">
        <v>6</v>
      </c>
      <c r="D3561" t="s">
        <v>14</v>
      </c>
      <c r="E3561" t="str">
        <f>"201603"</f>
        <v>201603</v>
      </c>
      <c r="F3561" t="s">
        <v>8</v>
      </c>
    </row>
    <row r="3562" hidden="1" spans="2:6">
      <c r="B3562" t="str">
        <f t="shared" si="160"/>
        <v>42070203</v>
      </c>
      <c r="C3562" t="s">
        <v>6</v>
      </c>
      <c r="D3562" t="s">
        <v>14</v>
      </c>
      <c r="E3562" t="str">
        <f>"201509"</f>
        <v>201509</v>
      </c>
      <c r="F3562" t="s">
        <v>8</v>
      </c>
    </row>
    <row r="3563" hidden="1" spans="2:6">
      <c r="B3563" t="str">
        <f t="shared" si="160"/>
        <v>42070203</v>
      </c>
      <c r="C3563" t="s">
        <v>6</v>
      </c>
      <c r="D3563" t="s">
        <v>14</v>
      </c>
      <c r="E3563" t="str">
        <f>"201506"</f>
        <v>201506</v>
      </c>
      <c r="F3563" t="s">
        <v>8</v>
      </c>
    </row>
    <row r="3564" hidden="1" spans="2:6">
      <c r="B3564" t="str">
        <f t="shared" si="160"/>
        <v>42070203</v>
      </c>
      <c r="C3564" t="s">
        <v>6</v>
      </c>
      <c r="D3564" t="s">
        <v>14</v>
      </c>
      <c r="E3564" t="str">
        <f>"201509"</f>
        <v>201509</v>
      </c>
      <c r="F3564" t="s">
        <v>8</v>
      </c>
    </row>
    <row r="3565" hidden="1" spans="2:6">
      <c r="B3565" t="str">
        <f t="shared" si="160"/>
        <v>42070203</v>
      </c>
      <c r="C3565" t="s">
        <v>6</v>
      </c>
      <c r="D3565" t="s">
        <v>14</v>
      </c>
      <c r="E3565" t="str">
        <f>"201510"</f>
        <v>201510</v>
      </c>
      <c r="F3565" t="s">
        <v>8</v>
      </c>
    </row>
    <row r="3566" hidden="1" spans="2:6">
      <c r="B3566" t="str">
        <f t="shared" si="160"/>
        <v>42070203</v>
      </c>
      <c r="C3566" t="s">
        <v>6</v>
      </c>
      <c r="D3566" t="s">
        <v>14</v>
      </c>
      <c r="E3566" t="str">
        <f>"201406"</f>
        <v>201406</v>
      </c>
      <c r="F3566" t="s">
        <v>8</v>
      </c>
    </row>
    <row r="3567" hidden="1" spans="2:6">
      <c r="B3567" t="str">
        <f t="shared" si="160"/>
        <v>42070203</v>
      </c>
      <c r="C3567" t="s">
        <v>6</v>
      </c>
      <c r="D3567" t="s">
        <v>14</v>
      </c>
      <c r="E3567" t="str">
        <f>"201404"</f>
        <v>201404</v>
      </c>
      <c r="F3567" t="s">
        <v>8</v>
      </c>
    </row>
    <row r="3568" hidden="1" spans="2:6">
      <c r="B3568" t="str">
        <f t="shared" si="160"/>
        <v>42070203</v>
      </c>
      <c r="C3568" t="s">
        <v>6</v>
      </c>
      <c r="D3568" t="s">
        <v>14</v>
      </c>
      <c r="E3568" t="str">
        <f>"201403"</f>
        <v>201403</v>
      </c>
      <c r="F3568" t="s">
        <v>8</v>
      </c>
    </row>
    <row r="3569" hidden="1" spans="2:6">
      <c r="B3569" t="str">
        <f t="shared" si="160"/>
        <v>42070203</v>
      </c>
      <c r="C3569" t="s">
        <v>6</v>
      </c>
      <c r="D3569" t="s">
        <v>14</v>
      </c>
      <c r="E3569" t="str">
        <f>"201405"</f>
        <v>201405</v>
      </c>
      <c r="F3569" t="s">
        <v>8</v>
      </c>
    </row>
    <row r="3570" hidden="1" spans="2:6">
      <c r="B3570" t="str">
        <f t="shared" si="160"/>
        <v>42070203</v>
      </c>
      <c r="C3570" t="s">
        <v>6</v>
      </c>
      <c r="D3570" t="s">
        <v>14</v>
      </c>
      <c r="E3570" t="str">
        <f>"201402"</f>
        <v>201402</v>
      </c>
      <c r="F3570" t="s">
        <v>8</v>
      </c>
    </row>
    <row r="3571" hidden="1" spans="2:6">
      <c r="B3571" t="str">
        <f t="shared" si="160"/>
        <v>42070203</v>
      </c>
      <c r="C3571" t="s">
        <v>6</v>
      </c>
      <c r="D3571" t="s">
        <v>14</v>
      </c>
      <c r="E3571" t="str">
        <f>"201001"</f>
        <v>201001</v>
      </c>
      <c r="F3571" t="s">
        <v>27</v>
      </c>
    </row>
    <row r="3572" hidden="1" spans="2:6">
      <c r="B3572" t="str">
        <f t="shared" si="160"/>
        <v>42070203</v>
      </c>
      <c r="C3572" t="s">
        <v>6</v>
      </c>
      <c r="D3572" t="s">
        <v>14</v>
      </c>
      <c r="E3572" t="str">
        <f>"201410"</f>
        <v>201410</v>
      </c>
      <c r="F3572" t="s">
        <v>27</v>
      </c>
    </row>
    <row r="3573" hidden="1" spans="2:6">
      <c r="B3573" t="str">
        <f t="shared" si="160"/>
        <v>42070203</v>
      </c>
      <c r="C3573" t="s">
        <v>6</v>
      </c>
      <c r="D3573" t="s">
        <v>15</v>
      </c>
      <c r="E3573" t="str">
        <f>"201511"</f>
        <v>201511</v>
      </c>
      <c r="F3573" t="s">
        <v>8</v>
      </c>
    </row>
    <row r="3574" hidden="1" spans="2:6">
      <c r="B3574" t="str">
        <f t="shared" si="160"/>
        <v>42070203</v>
      </c>
      <c r="C3574" t="s">
        <v>6</v>
      </c>
      <c r="D3574" t="s">
        <v>15</v>
      </c>
      <c r="E3574" t="str">
        <f>"201203"</f>
        <v>201203</v>
      </c>
      <c r="F3574" t="s">
        <v>8</v>
      </c>
    </row>
    <row r="3575" hidden="1" spans="2:6">
      <c r="B3575" t="str">
        <f t="shared" si="160"/>
        <v>42070203</v>
      </c>
      <c r="C3575" t="s">
        <v>6</v>
      </c>
      <c r="D3575" t="s">
        <v>15</v>
      </c>
      <c r="E3575" t="str">
        <f>"201209"</f>
        <v>201209</v>
      </c>
      <c r="F3575" t="s">
        <v>8</v>
      </c>
    </row>
    <row r="3576" hidden="1" spans="2:6">
      <c r="B3576" t="str">
        <f t="shared" si="160"/>
        <v>42070203</v>
      </c>
      <c r="C3576" t="s">
        <v>6</v>
      </c>
      <c r="D3576" t="s">
        <v>15</v>
      </c>
      <c r="E3576" t="str">
        <f>"201209"</f>
        <v>201209</v>
      </c>
      <c r="F3576" t="s">
        <v>8</v>
      </c>
    </row>
    <row r="3577" hidden="1" spans="2:6">
      <c r="B3577" t="str">
        <f t="shared" si="160"/>
        <v>42070203</v>
      </c>
      <c r="C3577" t="s">
        <v>6</v>
      </c>
      <c r="D3577" t="s">
        <v>15</v>
      </c>
      <c r="E3577" t="str">
        <f>"201210"</f>
        <v>201210</v>
      </c>
      <c r="F3577" t="s">
        <v>8</v>
      </c>
    </row>
    <row r="3578" hidden="1" spans="2:6">
      <c r="B3578" t="str">
        <f t="shared" si="160"/>
        <v>42070203</v>
      </c>
      <c r="C3578" t="s">
        <v>6</v>
      </c>
      <c r="D3578" t="s">
        <v>15</v>
      </c>
      <c r="E3578" t="str">
        <f>"201308"</f>
        <v>201308</v>
      </c>
      <c r="F3578" t="s">
        <v>8</v>
      </c>
    </row>
    <row r="3579" hidden="1" spans="2:6">
      <c r="B3579" t="str">
        <f t="shared" si="160"/>
        <v>42070203</v>
      </c>
      <c r="C3579" t="s">
        <v>6</v>
      </c>
      <c r="D3579" t="s">
        <v>15</v>
      </c>
      <c r="E3579" t="str">
        <f>"201307"</f>
        <v>201307</v>
      </c>
      <c r="F3579" t="s">
        <v>8</v>
      </c>
    </row>
    <row r="3580" hidden="1" spans="2:6">
      <c r="B3580" t="str">
        <f t="shared" si="160"/>
        <v>42070203</v>
      </c>
      <c r="C3580" t="s">
        <v>6</v>
      </c>
      <c r="D3580" t="s">
        <v>15</v>
      </c>
      <c r="E3580" t="str">
        <f>"201308"</f>
        <v>201308</v>
      </c>
      <c r="F3580" t="s">
        <v>8</v>
      </c>
    </row>
    <row r="3581" hidden="1" spans="2:6">
      <c r="B3581" t="str">
        <f t="shared" si="160"/>
        <v>42070203</v>
      </c>
      <c r="C3581" t="s">
        <v>6</v>
      </c>
      <c r="D3581" t="s">
        <v>15</v>
      </c>
      <c r="E3581" t="str">
        <f>"201302"</f>
        <v>201302</v>
      </c>
      <c r="F3581" t="s">
        <v>8</v>
      </c>
    </row>
    <row r="3582" hidden="1" spans="2:6">
      <c r="B3582" t="str">
        <f t="shared" si="160"/>
        <v>42070203</v>
      </c>
      <c r="C3582" t="s">
        <v>6</v>
      </c>
      <c r="D3582" t="s">
        <v>15</v>
      </c>
      <c r="E3582" t="str">
        <f>"201309"</f>
        <v>201309</v>
      </c>
      <c r="F3582" t="s">
        <v>8</v>
      </c>
    </row>
    <row r="3583" hidden="1" spans="2:6">
      <c r="B3583" t="str">
        <f t="shared" si="160"/>
        <v>42070203</v>
      </c>
      <c r="C3583" t="s">
        <v>6</v>
      </c>
      <c r="D3583" t="s">
        <v>15</v>
      </c>
      <c r="E3583" t="str">
        <f>"201305"</f>
        <v>201305</v>
      </c>
      <c r="F3583" t="s">
        <v>8</v>
      </c>
    </row>
    <row r="3584" hidden="1" spans="2:6">
      <c r="B3584" t="str">
        <f t="shared" si="160"/>
        <v>42070203</v>
      </c>
      <c r="C3584" t="s">
        <v>6</v>
      </c>
      <c r="D3584" t="s">
        <v>15</v>
      </c>
      <c r="E3584" t="str">
        <f>"201007"</f>
        <v>201007</v>
      </c>
      <c r="F3584" t="s">
        <v>8</v>
      </c>
    </row>
    <row r="3585" hidden="1" spans="2:6">
      <c r="B3585" t="str">
        <f t="shared" si="160"/>
        <v>42070203</v>
      </c>
      <c r="C3585" t="s">
        <v>6</v>
      </c>
      <c r="D3585" t="s">
        <v>15</v>
      </c>
      <c r="E3585" t="str">
        <f>"201012"</f>
        <v>201012</v>
      </c>
      <c r="F3585" t="s">
        <v>8</v>
      </c>
    </row>
    <row r="3586" hidden="1" spans="2:6">
      <c r="B3586" t="str">
        <f t="shared" si="160"/>
        <v>42070203</v>
      </c>
      <c r="C3586" t="s">
        <v>6</v>
      </c>
      <c r="D3586" t="s">
        <v>15</v>
      </c>
      <c r="E3586" t="str">
        <f>"201201"</f>
        <v>201201</v>
      </c>
      <c r="F3586" t="s">
        <v>8</v>
      </c>
    </row>
    <row r="3587" hidden="1" spans="2:6">
      <c r="B3587" t="str">
        <f t="shared" ref="B3587:B3650" si="162">"42070203"</f>
        <v>42070203</v>
      </c>
      <c r="C3587" t="s">
        <v>6</v>
      </c>
      <c r="D3587" t="s">
        <v>15</v>
      </c>
      <c r="E3587" t="str">
        <f>"201104"</f>
        <v>201104</v>
      </c>
      <c r="F3587" t="s">
        <v>8</v>
      </c>
    </row>
    <row r="3588" hidden="1" spans="2:6">
      <c r="B3588" t="str">
        <f t="shared" si="162"/>
        <v>42070203</v>
      </c>
      <c r="C3588" t="s">
        <v>6</v>
      </c>
      <c r="D3588" t="s">
        <v>15</v>
      </c>
      <c r="E3588" t="str">
        <f>"201106"</f>
        <v>201106</v>
      </c>
      <c r="F3588" t="s">
        <v>8</v>
      </c>
    </row>
    <row r="3589" hidden="1" spans="2:6">
      <c r="B3589" t="str">
        <f t="shared" si="162"/>
        <v>42070203</v>
      </c>
      <c r="C3589" t="s">
        <v>6</v>
      </c>
      <c r="D3589" t="s">
        <v>15</v>
      </c>
      <c r="E3589" t="str">
        <f>"201105"</f>
        <v>201105</v>
      </c>
      <c r="F3589" t="s">
        <v>8</v>
      </c>
    </row>
    <row r="3590" hidden="1" spans="2:6">
      <c r="B3590" t="str">
        <f t="shared" si="162"/>
        <v>42070203</v>
      </c>
      <c r="C3590" t="s">
        <v>6</v>
      </c>
      <c r="D3590" t="s">
        <v>15</v>
      </c>
      <c r="E3590" t="str">
        <f t="shared" ref="E3590:E3608" si="163">"201001"</f>
        <v>201001</v>
      </c>
      <c r="F3590" t="s">
        <v>8</v>
      </c>
    </row>
    <row r="3591" hidden="1" spans="2:6">
      <c r="B3591" t="str">
        <f t="shared" si="162"/>
        <v>42070203</v>
      </c>
      <c r="C3591" t="s">
        <v>6</v>
      </c>
      <c r="D3591" t="s">
        <v>15</v>
      </c>
      <c r="E3591" t="str">
        <f t="shared" si="163"/>
        <v>201001</v>
      </c>
      <c r="F3591" t="s">
        <v>8</v>
      </c>
    </row>
    <row r="3592" hidden="1" spans="2:6">
      <c r="B3592" t="str">
        <f t="shared" si="162"/>
        <v>42070203</v>
      </c>
      <c r="C3592" t="s">
        <v>6</v>
      </c>
      <c r="D3592" t="s">
        <v>15</v>
      </c>
      <c r="E3592" t="str">
        <f t="shared" si="163"/>
        <v>201001</v>
      </c>
      <c r="F3592" t="s">
        <v>8</v>
      </c>
    </row>
    <row r="3593" hidden="1" spans="2:6">
      <c r="B3593" t="str">
        <f t="shared" si="162"/>
        <v>42070203</v>
      </c>
      <c r="C3593" t="s">
        <v>6</v>
      </c>
      <c r="D3593" t="s">
        <v>15</v>
      </c>
      <c r="E3593" t="str">
        <f t="shared" si="163"/>
        <v>201001</v>
      </c>
      <c r="F3593" t="s">
        <v>8</v>
      </c>
    </row>
    <row r="3594" hidden="1" spans="2:6">
      <c r="B3594" t="str">
        <f t="shared" si="162"/>
        <v>42070203</v>
      </c>
      <c r="C3594" t="s">
        <v>6</v>
      </c>
      <c r="D3594" t="s">
        <v>15</v>
      </c>
      <c r="E3594" t="str">
        <f t="shared" si="163"/>
        <v>201001</v>
      </c>
      <c r="F3594" t="s">
        <v>8</v>
      </c>
    </row>
    <row r="3595" hidden="1" spans="2:6">
      <c r="B3595" t="str">
        <f t="shared" si="162"/>
        <v>42070203</v>
      </c>
      <c r="C3595" t="s">
        <v>6</v>
      </c>
      <c r="D3595" t="s">
        <v>15</v>
      </c>
      <c r="E3595" t="str">
        <f t="shared" si="163"/>
        <v>201001</v>
      </c>
      <c r="F3595" t="s">
        <v>8</v>
      </c>
    </row>
    <row r="3596" hidden="1" spans="2:6">
      <c r="B3596" t="str">
        <f t="shared" si="162"/>
        <v>42070203</v>
      </c>
      <c r="C3596" t="s">
        <v>6</v>
      </c>
      <c r="D3596" t="s">
        <v>15</v>
      </c>
      <c r="E3596" t="str">
        <f t="shared" si="163"/>
        <v>201001</v>
      </c>
      <c r="F3596" t="s">
        <v>8</v>
      </c>
    </row>
    <row r="3597" hidden="1" spans="2:6">
      <c r="B3597" t="str">
        <f t="shared" si="162"/>
        <v>42070203</v>
      </c>
      <c r="C3597" t="s">
        <v>6</v>
      </c>
      <c r="D3597" t="s">
        <v>15</v>
      </c>
      <c r="E3597" t="str">
        <f t="shared" si="163"/>
        <v>201001</v>
      </c>
      <c r="F3597" t="s">
        <v>8</v>
      </c>
    </row>
    <row r="3598" hidden="1" spans="2:6">
      <c r="B3598" t="str">
        <f t="shared" si="162"/>
        <v>42070203</v>
      </c>
      <c r="C3598" t="s">
        <v>6</v>
      </c>
      <c r="D3598" t="s">
        <v>15</v>
      </c>
      <c r="E3598" t="str">
        <f t="shared" si="163"/>
        <v>201001</v>
      </c>
      <c r="F3598" t="s">
        <v>8</v>
      </c>
    </row>
    <row r="3599" hidden="1" spans="2:6">
      <c r="B3599" t="str">
        <f t="shared" si="162"/>
        <v>42070203</v>
      </c>
      <c r="C3599" t="s">
        <v>6</v>
      </c>
      <c r="D3599" t="s">
        <v>15</v>
      </c>
      <c r="E3599" t="str">
        <f t="shared" si="163"/>
        <v>201001</v>
      </c>
      <c r="F3599" t="s">
        <v>8</v>
      </c>
    </row>
    <row r="3600" hidden="1" spans="2:6">
      <c r="B3600" t="str">
        <f t="shared" si="162"/>
        <v>42070203</v>
      </c>
      <c r="C3600" t="s">
        <v>6</v>
      </c>
      <c r="D3600" t="s">
        <v>15</v>
      </c>
      <c r="E3600" t="str">
        <f t="shared" si="163"/>
        <v>201001</v>
      </c>
      <c r="F3600" t="s">
        <v>8</v>
      </c>
    </row>
    <row r="3601" hidden="1" spans="2:6">
      <c r="B3601" t="str">
        <f t="shared" si="162"/>
        <v>42070203</v>
      </c>
      <c r="C3601" t="s">
        <v>6</v>
      </c>
      <c r="D3601" t="s">
        <v>15</v>
      </c>
      <c r="E3601" t="str">
        <f t="shared" si="163"/>
        <v>201001</v>
      </c>
      <c r="F3601" t="s">
        <v>8</v>
      </c>
    </row>
    <row r="3602" hidden="1" spans="2:6">
      <c r="B3602" t="str">
        <f t="shared" si="162"/>
        <v>42070203</v>
      </c>
      <c r="C3602" t="s">
        <v>6</v>
      </c>
      <c r="D3602" t="s">
        <v>15</v>
      </c>
      <c r="E3602" t="str">
        <f t="shared" si="163"/>
        <v>201001</v>
      </c>
      <c r="F3602" t="s">
        <v>8</v>
      </c>
    </row>
    <row r="3603" hidden="1" spans="2:6">
      <c r="B3603" t="str">
        <f t="shared" si="162"/>
        <v>42070203</v>
      </c>
      <c r="C3603" t="s">
        <v>6</v>
      </c>
      <c r="D3603" t="s">
        <v>15</v>
      </c>
      <c r="E3603" t="str">
        <f t="shared" si="163"/>
        <v>201001</v>
      </c>
      <c r="F3603" t="s">
        <v>8</v>
      </c>
    </row>
    <row r="3604" hidden="1" spans="2:6">
      <c r="B3604" t="str">
        <f t="shared" si="162"/>
        <v>42070203</v>
      </c>
      <c r="C3604" t="s">
        <v>6</v>
      </c>
      <c r="D3604" t="s">
        <v>15</v>
      </c>
      <c r="E3604" t="str">
        <f t="shared" si="163"/>
        <v>201001</v>
      </c>
      <c r="F3604" t="s">
        <v>8</v>
      </c>
    </row>
    <row r="3605" hidden="1" spans="2:6">
      <c r="B3605" t="str">
        <f t="shared" si="162"/>
        <v>42070203</v>
      </c>
      <c r="C3605" t="s">
        <v>6</v>
      </c>
      <c r="D3605" t="s">
        <v>15</v>
      </c>
      <c r="E3605" t="str">
        <f t="shared" si="163"/>
        <v>201001</v>
      </c>
      <c r="F3605" t="s">
        <v>8</v>
      </c>
    </row>
    <row r="3606" hidden="1" spans="2:6">
      <c r="B3606" t="str">
        <f t="shared" si="162"/>
        <v>42070203</v>
      </c>
      <c r="C3606" t="s">
        <v>6</v>
      </c>
      <c r="D3606" t="s">
        <v>15</v>
      </c>
      <c r="E3606" t="str">
        <f t="shared" si="163"/>
        <v>201001</v>
      </c>
      <c r="F3606" t="s">
        <v>8</v>
      </c>
    </row>
    <row r="3607" hidden="1" spans="2:6">
      <c r="B3607" t="str">
        <f t="shared" si="162"/>
        <v>42070203</v>
      </c>
      <c r="C3607" t="s">
        <v>6</v>
      </c>
      <c r="D3607" t="s">
        <v>15</v>
      </c>
      <c r="E3607" t="str">
        <f t="shared" si="163"/>
        <v>201001</v>
      </c>
      <c r="F3607" t="s">
        <v>8</v>
      </c>
    </row>
    <row r="3608" hidden="1" spans="2:6">
      <c r="B3608" t="str">
        <f t="shared" si="162"/>
        <v>42070203</v>
      </c>
      <c r="C3608" t="s">
        <v>6</v>
      </c>
      <c r="D3608" t="s">
        <v>15</v>
      </c>
      <c r="E3608" t="str">
        <f t="shared" si="163"/>
        <v>201001</v>
      </c>
      <c r="F3608" t="s">
        <v>8</v>
      </c>
    </row>
    <row r="3609" hidden="1" spans="2:6">
      <c r="B3609" t="str">
        <f t="shared" si="162"/>
        <v>42070203</v>
      </c>
      <c r="C3609" t="s">
        <v>6</v>
      </c>
      <c r="D3609" t="s">
        <v>15</v>
      </c>
      <c r="E3609" t="str">
        <f>"201705"</f>
        <v>201705</v>
      </c>
      <c r="F3609" t="s">
        <v>8</v>
      </c>
    </row>
    <row r="3610" hidden="1" spans="2:6">
      <c r="B3610" t="str">
        <f t="shared" si="162"/>
        <v>42070203</v>
      </c>
      <c r="C3610" t="s">
        <v>6</v>
      </c>
      <c r="D3610" t="s">
        <v>15</v>
      </c>
      <c r="E3610" t="str">
        <f>"201705"</f>
        <v>201705</v>
      </c>
      <c r="F3610" t="s">
        <v>8</v>
      </c>
    </row>
    <row r="3611" hidden="1" spans="2:6">
      <c r="B3611" t="str">
        <f t="shared" si="162"/>
        <v>42070203</v>
      </c>
      <c r="C3611" t="s">
        <v>6</v>
      </c>
      <c r="D3611" t="s">
        <v>15</v>
      </c>
      <c r="E3611" t="str">
        <f>"202203"</f>
        <v>202203</v>
      </c>
      <c r="F3611" t="s">
        <v>8</v>
      </c>
    </row>
    <row r="3612" hidden="1" spans="2:6">
      <c r="B3612" t="str">
        <f t="shared" si="162"/>
        <v>42070203</v>
      </c>
      <c r="C3612" t="s">
        <v>6</v>
      </c>
      <c r="D3612" t="s">
        <v>15</v>
      </c>
      <c r="E3612" t="str">
        <f>"202209"</f>
        <v>202209</v>
      </c>
      <c r="F3612" t="s">
        <v>8</v>
      </c>
    </row>
    <row r="3613" hidden="1" spans="2:6">
      <c r="B3613" t="str">
        <f t="shared" si="162"/>
        <v>42070203</v>
      </c>
      <c r="C3613" t="s">
        <v>6</v>
      </c>
      <c r="D3613" t="s">
        <v>15</v>
      </c>
      <c r="E3613" t="str">
        <f>"202208"</f>
        <v>202208</v>
      </c>
      <c r="F3613" t="s">
        <v>8</v>
      </c>
    </row>
    <row r="3614" hidden="1" spans="2:6">
      <c r="B3614" t="str">
        <f t="shared" si="162"/>
        <v>42070203</v>
      </c>
      <c r="C3614" t="s">
        <v>6</v>
      </c>
      <c r="D3614" t="s">
        <v>15</v>
      </c>
      <c r="E3614" t="str">
        <f>"202005"</f>
        <v>202005</v>
      </c>
      <c r="F3614" t="s">
        <v>8</v>
      </c>
    </row>
    <row r="3615" hidden="1" spans="2:6">
      <c r="B3615" t="str">
        <f t="shared" si="162"/>
        <v>42070203</v>
      </c>
      <c r="C3615" t="s">
        <v>6</v>
      </c>
      <c r="D3615" t="s">
        <v>15</v>
      </c>
      <c r="E3615" t="str">
        <f>"202205"</f>
        <v>202205</v>
      </c>
      <c r="F3615" t="s">
        <v>8</v>
      </c>
    </row>
    <row r="3616" hidden="1" spans="2:6">
      <c r="B3616" t="str">
        <f t="shared" si="162"/>
        <v>42070203</v>
      </c>
      <c r="C3616" t="s">
        <v>6</v>
      </c>
      <c r="D3616" t="s">
        <v>15</v>
      </c>
      <c r="E3616" t="str">
        <f>"202109"</f>
        <v>202109</v>
      </c>
      <c r="F3616" t="s">
        <v>8</v>
      </c>
    </row>
    <row r="3617" hidden="1" spans="2:6">
      <c r="B3617" t="str">
        <f t="shared" si="162"/>
        <v>42070203</v>
      </c>
      <c r="C3617" t="s">
        <v>6</v>
      </c>
      <c r="D3617" t="s">
        <v>15</v>
      </c>
      <c r="E3617" t="str">
        <f>"202101"</f>
        <v>202101</v>
      </c>
      <c r="F3617" t="s">
        <v>8</v>
      </c>
    </row>
    <row r="3618" hidden="1" spans="2:6">
      <c r="B3618" t="str">
        <f t="shared" si="162"/>
        <v>42070203</v>
      </c>
      <c r="C3618" t="s">
        <v>6</v>
      </c>
      <c r="D3618" t="s">
        <v>15</v>
      </c>
      <c r="E3618" t="str">
        <f>"201912"</f>
        <v>201912</v>
      </c>
      <c r="F3618" t="s">
        <v>8</v>
      </c>
    </row>
    <row r="3619" hidden="1" spans="2:6">
      <c r="B3619" t="str">
        <f t="shared" si="162"/>
        <v>42070203</v>
      </c>
      <c r="C3619" t="s">
        <v>6</v>
      </c>
      <c r="D3619" t="s">
        <v>15</v>
      </c>
      <c r="E3619" t="str">
        <f>"201910"</f>
        <v>201910</v>
      </c>
      <c r="F3619" t="s">
        <v>8</v>
      </c>
    </row>
    <row r="3620" hidden="1" spans="2:6">
      <c r="B3620" t="str">
        <f t="shared" si="162"/>
        <v>42070203</v>
      </c>
      <c r="C3620" t="s">
        <v>6</v>
      </c>
      <c r="D3620" t="s">
        <v>15</v>
      </c>
      <c r="E3620" t="str">
        <f>"201804"</f>
        <v>201804</v>
      </c>
      <c r="F3620" t="s">
        <v>8</v>
      </c>
    </row>
    <row r="3621" hidden="1" spans="2:6">
      <c r="B3621" t="str">
        <f t="shared" si="162"/>
        <v>42070203</v>
      </c>
      <c r="C3621" t="s">
        <v>6</v>
      </c>
      <c r="D3621" t="s">
        <v>15</v>
      </c>
      <c r="E3621" t="str">
        <f>"201803"</f>
        <v>201803</v>
      </c>
      <c r="F3621" t="s">
        <v>8</v>
      </c>
    </row>
    <row r="3622" hidden="1" spans="2:6">
      <c r="B3622" t="str">
        <f t="shared" si="162"/>
        <v>42070203</v>
      </c>
      <c r="C3622" t="s">
        <v>6</v>
      </c>
      <c r="D3622" t="s">
        <v>15</v>
      </c>
      <c r="E3622" t="str">
        <f>"201811"</f>
        <v>201811</v>
      </c>
      <c r="F3622" t="s">
        <v>8</v>
      </c>
    </row>
    <row r="3623" hidden="1" spans="2:6">
      <c r="B3623" t="str">
        <f t="shared" si="162"/>
        <v>42070203</v>
      </c>
      <c r="C3623" t="s">
        <v>6</v>
      </c>
      <c r="D3623" t="s">
        <v>15</v>
      </c>
      <c r="E3623" t="str">
        <f>"201801"</f>
        <v>201801</v>
      </c>
      <c r="F3623" t="s">
        <v>8</v>
      </c>
    </row>
    <row r="3624" hidden="1" spans="2:6">
      <c r="B3624" t="str">
        <f t="shared" si="162"/>
        <v>42070203</v>
      </c>
      <c r="C3624" t="s">
        <v>6</v>
      </c>
      <c r="D3624" t="s">
        <v>15</v>
      </c>
      <c r="E3624" t="str">
        <f>"201709"</f>
        <v>201709</v>
      </c>
      <c r="F3624" t="s">
        <v>8</v>
      </c>
    </row>
    <row r="3625" hidden="1" spans="2:6">
      <c r="B3625" t="str">
        <f t="shared" si="162"/>
        <v>42070203</v>
      </c>
      <c r="C3625" t="s">
        <v>6</v>
      </c>
      <c r="D3625" t="s">
        <v>15</v>
      </c>
      <c r="E3625" t="str">
        <f>"201710"</f>
        <v>201710</v>
      </c>
      <c r="F3625" t="s">
        <v>8</v>
      </c>
    </row>
    <row r="3626" hidden="1" spans="2:6">
      <c r="B3626" t="str">
        <f t="shared" si="162"/>
        <v>42070203</v>
      </c>
      <c r="C3626" t="s">
        <v>6</v>
      </c>
      <c r="D3626" t="s">
        <v>15</v>
      </c>
      <c r="E3626" t="str">
        <f>"201705"</f>
        <v>201705</v>
      </c>
      <c r="F3626" t="s">
        <v>8</v>
      </c>
    </row>
    <row r="3627" hidden="1" spans="2:6">
      <c r="B3627" t="str">
        <f t="shared" si="162"/>
        <v>42070203</v>
      </c>
      <c r="C3627" t="s">
        <v>6</v>
      </c>
      <c r="D3627" t="s">
        <v>15</v>
      </c>
      <c r="E3627" t="str">
        <f>"201505"</f>
        <v>201505</v>
      </c>
      <c r="F3627" t="s">
        <v>8</v>
      </c>
    </row>
    <row r="3628" hidden="1" spans="2:6">
      <c r="B3628" t="str">
        <f t="shared" si="162"/>
        <v>42070203</v>
      </c>
      <c r="C3628" t="s">
        <v>6</v>
      </c>
      <c r="D3628" t="s">
        <v>15</v>
      </c>
      <c r="E3628" t="str">
        <f>"201511"</f>
        <v>201511</v>
      </c>
      <c r="F3628" t="s">
        <v>8</v>
      </c>
    </row>
    <row r="3629" hidden="1" spans="2:6">
      <c r="B3629" t="str">
        <f t="shared" si="162"/>
        <v>42070203</v>
      </c>
      <c r="C3629" t="s">
        <v>6</v>
      </c>
      <c r="D3629" t="s">
        <v>15</v>
      </c>
      <c r="E3629" t="str">
        <f>"201511"</f>
        <v>201511</v>
      </c>
      <c r="F3629" t="s">
        <v>8</v>
      </c>
    </row>
    <row r="3630" hidden="1" spans="2:6">
      <c r="B3630" t="str">
        <f t="shared" si="162"/>
        <v>42070203</v>
      </c>
      <c r="C3630" t="s">
        <v>6</v>
      </c>
      <c r="D3630" t="s">
        <v>15</v>
      </c>
      <c r="E3630" t="str">
        <f>"201412"</f>
        <v>201412</v>
      </c>
      <c r="F3630" t="s">
        <v>8</v>
      </c>
    </row>
    <row r="3631" hidden="1" spans="2:6">
      <c r="B3631" t="str">
        <f t="shared" si="162"/>
        <v>42070203</v>
      </c>
      <c r="C3631" t="s">
        <v>6</v>
      </c>
      <c r="D3631" t="s">
        <v>15</v>
      </c>
      <c r="E3631" t="str">
        <f t="shared" ref="E3631:E3634" si="164">"201402"</f>
        <v>201402</v>
      </c>
      <c r="F3631" t="s">
        <v>8</v>
      </c>
    </row>
    <row r="3632" hidden="1" spans="2:6">
      <c r="B3632" t="str">
        <f t="shared" si="162"/>
        <v>42070203</v>
      </c>
      <c r="C3632" t="s">
        <v>6</v>
      </c>
      <c r="D3632" t="s">
        <v>15</v>
      </c>
      <c r="E3632" t="str">
        <f>"201411"</f>
        <v>201411</v>
      </c>
      <c r="F3632" t="s">
        <v>8</v>
      </c>
    </row>
    <row r="3633" hidden="1" spans="2:6">
      <c r="B3633" t="str">
        <f t="shared" si="162"/>
        <v>42070203</v>
      </c>
      <c r="C3633" t="s">
        <v>6</v>
      </c>
      <c r="D3633" t="s">
        <v>15</v>
      </c>
      <c r="E3633" t="str">
        <f t="shared" si="164"/>
        <v>201402</v>
      </c>
      <c r="F3633" t="s">
        <v>8</v>
      </c>
    </row>
    <row r="3634" spans="1:6">
      <c r="A3634" s="2" t="s">
        <v>43</v>
      </c>
      <c r="B3634" t="str">
        <f t="shared" si="162"/>
        <v>42070203</v>
      </c>
      <c r="C3634" t="s">
        <v>6</v>
      </c>
      <c r="D3634" t="s">
        <v>17</v>
      </c>
      <c r="E3634" t="str">
        <f t="shared" si="164"/>
        <v>201402</v>
      </c>
      <c r="F3634" t="s">
        <v>8</v>
      </c>
    </row>
    <row r="3635" spans="1:6">
      <c r="A3635" s="2" t="s">
        <v>16</v>
      </c>
      <c r="B3635" t="str">
        <f t="shared" si="162"/>
        <v>42070203</v>
      </c>
      <c r="C3635" t="s">
        <v>6</v>
      </c>
      <c r="D3635" t="s">
        <v>17</v>
      </c>
      <c r="E3635" t="str">
        <f>"201210"</f>
        <v>201210</v>
      </c>
      <c r="F3635" t="s">
        <v>8</v>
      </c>
    </row>
    <row r="3636" spans="1:6">
      <c r="A3636" s="2" t="s">
        <v>47</v>
      </c>
      <c r="B3636" t="str">
        <f t="shared" si="162"/>
        <v>42070203</v>
      </c>
      <c r="C3636" t="s">
        <v>6</v>
      </c>
      <c r="D3636" t="s">
        <v>17</v>
      </c>
      <c r="E3636" t="str">
        <f>"201101"</f>
        <v>201101</v>
      </c>
      <c r="F3636" t="s">
        <v>8</v>
      </c>
    </row>
    <row r="3637" spans="1:6">
      <c r="A3637" s="2" t="s">
        <v>20</v>
      </c>
      <c r="B3637" t="str">
        <f t="shared" si="162"/>
        <v>42070203</v>
      </c>
      <c r="C3637" t="s">
        <v>6</v>
      </c>
      <c r="D3637" t="s">
        <v>17</v>
      </c>
      <c r="E3637" t="str">
        <f>"201111"</f>
        <v>201111</v>
      </c>
      <c r="F3637" t="s">
        <v>8</v>
      </c>
    </row>
    <row r="3638" spans="1:6">
      <c r="A3638" s="2" t="s">
        <v>20</v>
      </c>
      <c r="B3638" t="str">
        <f t="shared" si="162"/>
        <v>42070203</v>
      </c>
      <c r="C3638" t="s">
        <v>6</v>
      </c>
      <c r="D3638" t="s">
        <v>17</v>
      </c>
      <c r="E3638" t="str">
        <f>"201201"</f>
        <v>201201</v>
      </c>
      <c r="F3638" t="s">
        <v>8</v>
      </c>
    </row>
    <row r="3639" spans="1:6">
      <c r="A3639" s="2" t="s">
        <v>20</v>
      </c>
      <c r="B3639" t="str">
        <f t="shared" si="162"/>
        <v>42070203</v>
      </c>
      <c r="C3639" t="s">
        <v>6</v>
      </c>
      <c r="D3639" t="s">
        <v>17</v>
      </c>
      <c r="E3639" t="str">
        <f>"201107"</f>
        <v>201107</v>
      </c>
      <c r="F3639" t="s">
        <v>8</v>
      </c>
    </row>
    <row r="3640" spans="1:6">
      <c r="A3640" s="2" t="s">
        <v>16</v>
      </c>
      <c r="B3640" t="str">
        <f t="shared" si="162"/>
        <v>42070203</v>
      </c>
      <c r="C3640" t="s">
        <v>6</v>
      </c>
      <c r="D3640" t="s">
        <v>17</v>
      </c>
      <c r="E3640" t="str">
        <f>"201001"</f>
        <v>201001</v>
      </c>
      <c r="F3640" t="s">
        <v>8</v>
      </c>
    </row>
    <row r="3641" spans="1:6">
      <c r="A3641" s="2" t="s">
        <v>50</v>
      </c>
      <c r="B3641" t="str">
        <f t="shared" si="162"/>
        <v>42070203</v>
      </c>
      <c r="C3641" t="s">
        <v>6</v>
      </c>
      <c r="D3641" t="s">
        <v>17</v>
      </c>
      <c r="E3641" t="str">
        <f>"201001"</f>
        <v>201001</v>
      </c>
      <c r="F3641" t="s">
        <v>8</v>
      </c>
    </row>
    <row r="3642" spans="1:6">
      <c r="A3642" s="2" t="s">
        <v>21</v>
      </c>
      <c r="B3642" t="str">
        <f t="shared" si="162"/>
        <v>42070203</v>
      </c>
      <c r="C3642" t="s">
        <v>6</v>
      </c>
      <c r="D3642" t="s">
        <v>17</v>
      </c>
      <c r="E3642" t="str">
        <f>"202303"</f>
        <v>202303</v>
      </c>
      <c r="F3642" t="s">
        <v>8</v>
      </c>
    </row>
    <row r="3643" spans="1:6">
      <c r="A3643" s="2" t="s">
        <v>22</v>
      </c>
      <c r="B3643" t="str">
        <f t="shared" si="162"/>
        <v>42070203</v>
      </c>
      <c r="C3643" t="s">
        <v>6</v>
      </c>
      <c r="D3643" t="s">
        <v>17</v>
      </c>
      <c r="E3643" t="str">
        <f>"202305"</f>
        <v>202305</v>
      </c>
      <c r="F3643" t="s">
        <v>8</v>
      </c>
    </row>
    <row r="3644" spans="1:6">
      <c r="A3644" s="2" t="s">
        <v>23</v>
      </c>
      <c r="B3644" t="str">
        <f t="shared" si="162"/>
        <v>42070203</v>
      </c>
      <c r="C3644" t="s">
        <v>6</v>
      </c>
      <c r="D3644" t="s">
        <v>17</v>
      </c>
      <c r="E3644" t="str">
        <f>"202205"</f>
        <v>202205</v>
      </c>
      <c r="F3644" t="s">
        <v>8</v>
      </c>
    </row>
    <row r="3645" spans="1:6">
      <c r="A3645" s="2" t="s">
        <v>51</v>
      </c>
      <c r="B3645" t="str">
        <f t="shared" si="162"/>
        <v>42070203</v>
      </c>
      <c r="C3645" t="s">
        <v>6</v>
      </c>
      <c r="D3645" t="s">
        <v>17</v>
      </c>
      <c r="E3645" t="str">
        <f>"202112"</f>
        <v>202112</v>
      </c>
      <c r="F3645" t="s">
        <v>8</v>
      </c>
    </row>
    <row r="3646" spans="1:6">
      <c r="A3646" s="2" t="s">
        <v>52</v>
      </c>
      <c r="B3646" t="str">
        <f t="shared" si="162"/>
        <v>42070203</v>
      </c>
      <c r="C3646" t="s">
        <v>6</v>
      </c>
      <c r="D3646" t="s">
        <v>17</v>
      </c>
      <c r="E3646" t="str">
        <f>"201910"</f>
        <v>201910</v>
      </c>
      <c r="F3646" t="s">
        <v>8</v>
      </c>
    </row>
    <row r="3647" spans="1:6">
      <c r="A3647" s="2" t="s">
        <v>44</v>
      </c>
      <c r="B3647" t="str">
        <f t="shared" si="162"/>
        <v>42070203</v>
      </c>
      <c r="C3647" t="s">
        <v>6</v>
      </c>
      <c r="D3647" t="s">
        <v>17</v>
      </c>
      <c r="E3647" t="str">
        <f>"201912"</f>
        <v>201912</v>
      </c>
      <c r="F3647" t="s">
        <v>8</v>
      </c>
    </row>
    <row r="3648" spans="1:6">
      <c r="A3648" s="2" t="s">
        <v>53</v>
      </c>
      <c r="B3648" t="str">
        <f t="shared" si="162"/>
        <v>42070203</v>
      </c>
      <c r="C3648" t="s">
        <v>6</v>
      </c>
      <c r="D3648" t="s">
        <v>17</v>
      </c>
      <c r="E3648" t="str">
        <f>"201611"</f>
        <v>201611</v>
      </c>
      <c r="F3648" t="s">
        <v>8</v>
      </c>
    </row>
    <row r="3649" spans="1:6">
      <c r="A3649" s="2" t="s">
        <v>21</v>
      </c>
      <c r="B3649" t="str">
        <f t="shared" si="162"/>
        <v>42070203</v>
      </c>
      <c r="C3649" t="s">
        <v>6</v>
      </c>
      <c r="D3649" t="s">
        <v>17</v>
      </c>
      <c r="E3649" t="str">
        <f>"201611"</f>
        <v>201611</v>
      </c>
      <c r="F3649" t="s">
        <v>8</v>
      </c>
    </row>
    <row r="3650" spans="1:6">
      <c r="A3650" s="2" t="s">
        <v>54</v>
      </c>
      <c r="B3650" t="str">
        <f t="shared" si="162"/>
        <v>42070203</v>
      </c>
      <c r="C3650" t="s">
        <v>6</v>
      </c>
      <c r="D3650" t="s">
        <v>17</v>
      </c>
      <c r="E3650" t="str">
        <f>"201508"</f>
        <v>201508</v>
      </c>
      <c r="F3650" t="s">
        <v>8</v>
      </c>
    </row>
    <row r="3651" spans="1:6">
      <c r="A3651" s="2" t="s">
        <v>20</v>
      </c>
      <c r="B3651" t="str">
        <f t="shared" ref="B3651:B3714" si="165">"42070203"</f>
        <v>42070203</v>
      </c>
      <c r="C3651" t="s">
        <v>6</v>
      </c>
      <c r="D3651" t="s">
        <v>17</v>
      </c>
      <c r="E3651" t="str">
        <f>"201412"</f>
        <v>201412</v>
      </c>
      <c r="F3651" t="s">
        <v>8</v>
      </c>
    </row>
    <row r="3652" hidden="1" spans="2:6">
      <c r="B3652" t="str">
        <f t="shared" si="165"/>
        <v>42070203</v>
      </c>
      <c r="C3652" t="s">
        <v>6</v>
      </c>
      <c r="D3652" t="s">
        <v>26</v>
      </c>
      <c r="E3652" t="str">
        <f>"201212"</f>
        <v>201212</v>
      </c>
      <c r="F3652" t="s">
        <v>8</v>
      </c>
    </row>
    <row r="3653" hidden="1" spans="2:6">
      <c r="B3653" t="str">
        <f t="shared" si="165"/>
        <v>42070203</v>
      </c>
      <c r="C3653" t="s">
        <v>6</v>
      </c>
      <c r="D3653" t="s">
        <v>26</v>
      </c>
      <c r="E3653" t="str">
        <f>"201605"</f>
        <v>201605</v>
      </c>
      <c r="F3653" t="s">
        <v>8</v>
      </c>
    </row>
    <row r="3654" hidden="1" spans="2:6">
      <c r="B3654" t="str">
        <f t="shared" si="165"/>
        <v>42070203</v>
      </c>
      <c r="C3654" t="s">
        <v>6</v>
      </c>
      <c r="D3654" t="s">
        <v>26</v>
      </c>
      <c r="E3654" t="str">
        <f>"201301"</f>
        <v>201301</v>
      </c>
      <c r="F3654" t="s">
        <v>8</v>
      </c>
    </row>
    <row r="3655" hidden="1" spans="2:6">
      <c r="B3655" t="str">
        <f t="shared" si="165"/>
        <v>42070203</v>
      </c>
      <c r="C3655" t="s">
        <v>6</v>
      </c>
      <c r="D3655" t="s">
        <v>26</v>
      </c>
      <c r="E3655" t="str">
        <f>"201209"</f>
        <v>201209</v>
      </c>
      <c r="F3655" t="s">
        <v>8</v>
      </c>
    </row>
    <row r="3656" hidden="1" spans="2:6">
      <c r="B3656" t="str">
        <f t="shared" si="165"/>
        <v>42070203</v>
      </c>
      <c r="C3656" t="s">
        <v>6</v>
      </c>
      <c r="D3656" t="s">
        <v>26</v>
      </c>
      <c r="E3656" t="str">
        <f>"201211"</f>
        <v>201211</v>
      </c>
      <c r="F3656" t="s">
        <v>8</v>
      </c>
    </row>
    <row r="3657" hidden="1" spans="2:6">
      <c r="B3657" t="str">
        <f t="shared" si="165"/>
        <v>42070203</v>
      </c>
      <c r="C3657" t="s">
        <v>6</v>
      </c>
      <c r="D3657" t="s">
        <v>26</v>
      </c>
      <c r="E3657" t="str">
        <f>"201602"</f>
        <v>201602</v>
      </c>
      <c r="F3657" t="s">
        <v>8</v>
      </c>
    </row>
    <row r="3658" hidden="1" spans="2:6">
      <c r="B3658" t="str">
        <f t="shared" si="165"/>
        <v>42070203</v>
      </c>
      <c r="C3658" t="s">
        <v>6</v>
      </c>
      <c r="D3658" t="s">
        <v>26</v>
      </c>
      <c r="E3658" t="str">
        <f>"201607"</f>
        <v>201607</v>
      </c>
      <c r="F3658" t="s">
        <v>8</v>
      </c>
    </row>
    <row r="3659" hidden="1" spans="2:6">
      <c r="B3659" t="str">
        <f t="shared" si="165"/>
        <v>42070203</v>
      </c>
      <c r="C3659" t="s">
        <v>6</v>
      </c>
      <c r="D3659" t="s">
        <v>26</v>
      </c>
      <c r="E3659" t="str">
        <f>"201307"</f>
        <v>201307</v>
      </c>
      <c r="F3659" t="s">
        <v>8</v>
      </c>
    </row>
    <row r="3660" hidden="1" spans="2:6">
      <c r="B3660" t="str">
        <f t="shared" si="165"/>
        <v>42070203</v>
      </c>
      <c r="C3660" t="s">
        <v>6</v>
      </c>
      <c r="D3660" t="s">
        <v>26</v>
      </c>
      <c r="E3660" t="str">
        <f>"201305"</f>
        <v>201305</v>
      </c>
      <c r="F3660" t="s">
        <v>8</v>
      </c>
    </row>
    <row r="3661" hidden="1" spans="2:6">
      <c r="B3661" t="str">
        <f t="shared" si="165"/>
        <v>42070203</v>
      </c>
      <c r="C3661" t="s">
        <v>6</v>
      </c>
      <c r="D3661" t="s">
        <v>26</v>
      </c>
      <c r="E3661" t="str">
        <f>"201002"</f>
        <v>201002</v>
      </c>
      <c r="F3661" t="s">
        <v>8</v>
      </c>
    </row>
    <row r="3662" hidden="1" spans="2:6">
      <c r="B3662" t="str">
        <f t="shared" si="165"/>
        <v>42070203</v>
      </c>
      <c r="C3662" t="s">
        <v>6</v>
      </c>
      <c r="D3662" t="s">
        <v>26</v>
      </c>
      <c r="E3662" t="str">
        <f>"201111"</f>
        <v>201111</v>
      </c>
      <c r="F3662" t="s">
        <v>8</v>
      </c>
    </row>
    <row r="3663" hidden="1" spans="2:6">
      <c r="B3663" t="str">
        <f t="shared" si="165"/>
        <v>42070203</v>
      </c>
      <c r="C3663" t="s">
        <v>6</v>
      </c>
      <c r="D3663" t="s">
        <v>26</v>
      </c>
      <c r="E3663" t="str">
        <f>"201112"</f>
        <v>201112</v>
      </c>
      <c r="F3663" t="s">
        <v>8</v>
      </c>
    </row>
    <row r="3664" hidden="1" spans="2:6">
      <c r="B3664" t="str">
        <f t="shared" si="165"/>
        <v>42070203</v>
      </c>
      <c r="C3664" t="s">
        <v>6</v>
      </c>
      <c r="D3664" t="s">
        <v>26</v>
      </c>
      <c r="E3664" t="str">
        <f>"201105"</f>
        <v>201105</v>
      </c>
      <c r="F3664" t="s">
        <v>8</v>
      </c>
    </row>
    <row r="3665" hidden="1" spans="2:6">
      <c r="B3665" t="str">
        <f t="shared" si="165"/>
        <v>42070203</v>
      </c>
      <c r="C3665" t="s">
        <v>6</v>
      </c>
      <c r="D3665" t="s">
        <v>26</v>
      </c>
      <c r="E3665" t="str">
        <f t="shared" ref="E3665:E3679" si="166">"201001"</f>
        <v>201001</v>
      </c>
      <c r="F3665" t="s">
        <v>8</v>
      </c>
    </row>
    <row r="3666" hidden="1" spans="2:6">
      <c r="B3666" t="str">
        <f t="shared" si="165"/>
        <v>42070203</v>
      </c>
      <c r="C3666" t="s">
        <v>6</v>
      </c>
      <c r="D3666" t="s">
        <v>26</v>
      </c>
      <c r="E3666" t="str">
        <f t="shared" si="166"/>
        <v>201001</v>
      </c>
      <c r="F3666" t="s">
        <v>8</v>
      </c>
    </row>
    <row r="3667" hidden="1" spans="2:6">
      <c r="B3667" t="str">
        <f t="shared" si="165"/>
        <v>42070203</v>
      </c>
      <c r="C3667" t="s">
        <v>6</v>
      </c>
      <c r="D3667" t="s">
        <v>26</v>
      </c>
      <c r="E3667" t="str">
        <f t="shared" si="166"/>
        <v>201001</v>
      </c>
      <c r="F3667" t="s">
        <v>8</v>
      </c>
    </row>
    <row r="3668" hidden="1" spans="2:6">
      <c r="B3668" t="str">
        <f t="shared" si="165"/>
        <v>42070203</v>
      </c>
      <c r="C3668" t="s">
        <v>6</v>
      </c>
      <c r="D3668" t="s">
        <v>26</v>
      </c>
      <c r="E3668" t="str">
        <f t="shared" si="166"/>
        <v>201001</v>
      </c>
      <c r="F3668" t="s">
        <v>8</v>
      </c>
    </row>
    <row r="3669" hidden="1" spans="2:6">
      <c r="B3669" t="str">
        <f t="shared" si="165"/>
        <v>42070203</v>
      </c>
      <c r="C3669" t="s">
        <v>6</v>
      </c>
      <c r="D3669" t="s">
        <v>26</v>
      </c>
      <c r="E3669" t="str">
        <f t="shared" si="166"/>
        <v>201001</v>
      </c>
      <c r="F3669" t="s">
        <v>8</v>
      </c>
    </row>
    <row r="3670" hidden="1" spans="2:6">
      <c r="B3670" t="str">
        <f t="shared" si="165"/>
        <v>42070203</v>
      </c>
      <c r="C3670" t="s">
        <v>6</v>
      </c>
      <c r="D3670" t="s">
        <v>26</v>
      </c>
      <c r="E3670" t="str">
        <f t="shared" si="166"/>
        <v>201001</v>
      </c>
      <c r="F3670" t="s">
        <v>8</v>
      </c>
    </row>
    <row r="3671" hidden="1" spans="2:6">
      <c r="B3671" t="str">
        <f t="shared" si="165"/>
        <v>42070203</v>
      </c>
      <c r="C3671" t="s">
        <v>6</v>
      </c>
      <c r="D3671" t="s">
        <v>26</v>
      </c>
      <c r="E3671" t="str">
        <f t="shared" si="166"/>
        <v>201001</v>
      </c>
      <c r="F3671" t="s">
        <v>8</v>
      </c>
    </row>
    <row r="3672" hidden="1" spans="2:6">
      <c r="B3672" t="str">
        <f t="shared" si="165"/>
        <v>42070203</v>
      </c>
      <c r="C3672" t="s">
        <v>6</v>
      </c>
      <c r="D3672" t="s">
        <v>26</v>
      </c>
      <c r="E3672" t="str">
        <f t="shared" si="166"/>
        <v>201001</v>
      </c>
      <c r="F3672" t="s">
        <v>8</v>
      </c>
    </row>
    <row r="3673" hidden="1" spans="2:6">
      <c r="B3673" t="str">
        <f t="shared" si="165"/>
        <v>42070203</v>
      </c>
      <c r="C3673" t="s">
        <v>6</v>
      </c>
      <c r="D3673" t="s">
        <v>26</v>
      </c>
      <c r="E3673" t="str">
        <f t="shared" si="166"/>
        <v>201001</v>
      </c>
      <c r="F3673" t="s">
        <v>8</v>
      </c>
    </row>
    <row r="3674" hidden="1" spans="2:6">
      <c r="B3674" t="str">
        <f t="shared" si="165"/>
        <v>42070203</v>
      </c>
      <c r="C3674" t="s">
        <v>6</v>
      </c>
      <c r="D3674" t="s">
        <v>26</v>
      </c>
      <c r="E3674" t="str">
        <f t="shared" si="166"/>
        <v>201001</v>
      </c>
      <c r="F3674" t="s">
        <v>8</v>
      </c>
    </row>
    <row r="3675" hidden="1" spans="2:6">
      <c r="B3675" t="str">
        <f t="shared" si="165"/>
        <v>42070203</v>
      </c>
      <c r="C3675" t="s">
        <v>6</v>
      </c>
      <c r="D3675" t="s">
        <v>26</v>
      </c>
      <c r="E3675" t="str">
        <f t="shared" si="166"/>
        <v>201001</v>
      </c>
      <c r="F3675" t="s">
        <v>8</v>
      </c>
    </row>
    <row r="3676" hidden="1" spans="2:6">
      <c r="B3676" t="str">
        <f t="shared" si="165"/>
        <v>42070203</v>
      </c>
      <c r="C3676" t="s">
        <v>6</v>
      </c>
      <c r="D3676" t="s">
        <v>26</v>
      </c>
      <c r="E3676" t="str">
        <f t="shared" si="166"/>
        <v>201001</v>
      </c>
      <c r="F3676" t="s">
        <v>8</v>
      </c>
    </row>
    <row r="3677" hidden="1" spans="2:6">
      <c r="B3677" t="str">
        <f t="shared" si="165"/>
        <v>42070203</v>
      </c>
      <c r="C3677" t="s">
        <v>6</v>
      </c>
      <c r="D3677" t="s">
        <v>26</v>
      </c>
      <c r="E3677" t="str">
        <f t="shared" si="166"/>
        <v>201001</v>
      </c>
      <c r="F3677" t="s">
        <v>8</v>
      </c>
    </row>
    <row r="3678" hidden="1" spans="2:6">
      <c r="B3678" t="str">
        <f t="shared" si="165"/>
        <v>42070203</v>
      </c>
      <c r="C3678" t="s">
        <v>6</v>
      </c>
      <c r="D3678" t="s">
        <v>26</v>
      </c>
      <c r="E3678" t="str">
        <f t="shared" si="166"/>
        <v>201001</v>
      </c>
      <c r="F3678" t="s">
        <v>8</v>
      </c>
    </row>
    <row r="3679" hidden="1" spans="2:6">
      <c r="B3679" t="str">
        <f t="shared" si="165"/>
        <v>42070203</v>
      </c>
      <c r="C3679" t="s">
        <v>6</v>
      </c>
      <c r="D3679" t="s">
        <v>26</v>
      </c>
      <c r="E3679" t="str">
        <f t="shared" si="166"/>
        <v>201001</v>
      </c>
      <c r="F3679" t="s">
        <v>8</v>
      </c>
    </row>
    <row r="3680" hidden="1" spans="2:6">
      <c r="B3680" t="str">
        <f t="shared" si="165"/>
        <v>42070203</v>
      </c>
      <c r="C3680" t="s">
        <v>6</v>
      </c>
      <c r="D3680" t="s">
        <v>26</v>
      </c>
      <c r="E3680" t="str">
        <f>"202306"</f>
        <v>202306</v>
      </c>
      <c r="F3680" t="s">
        <v>8</v>
      </c>
    </row>
    <row r="3681" hidden="1" spans="2:6">
      <c r="B3681" t="str">
        <f t="shared" si="165"/>
        <v>42070203</v>
      </c>
      <c r="C3681" t="s">
        <v>6</v>
      </c>
      <c r="D3681" t="s">
        <v>26</v>
      </c>
      <c r="E3681" t="str">
        <f>"202212"</f>
        <v>202212</v>
      </c>
      <c r="F3681" t="s">
        <v>8</v>
      </c>
    </row>
    <row r="3682" hidden="1" spans="2:6">
      <c r="B3682" t="str">
        <f t="shared" si="165"/>
        <v>42070203</v>
      </c>
      <c r="C3682" t="s">
        <v>6</v>
      </c>
      <c r="D3682" t="s">
        <v>26</v>
      </c>
      <c r="E3682" t="str">
        <f>"202301"</f>
        <v>202301</v>
      </c>
      <c r="F3682" t="s">
        <v>8</v>
      </c>
    </row>
    <row r="3683" hidden="1" spans="2:6">
      <c r="B3683" t="str">
        <f t="shared" si="165"/>
        <v>42070203</v>
      </c>
      <c r="C3683" t="s">
        <v>6</v>
      </c>
      <c r="D3683" t="s">
        <v>26</v>
      </c>
      <c r="E3683" t="str">
        <f>"202209"</f>
        <v>202209</v>
      </c>
      <c r="F3683" t="s">
        <v>8</v>
      </c>
    </row>
    <row r="3684" hidden="1" spans="2:6">
      <c r="B3684" t="str">
        <f t="shared" si="165"/>
        <v>42070203</v>
      </c>
      <c r="C3684" t="s">
        <v>6</v>
      </c>
      <c r="D3684" t="s">
        <v>26</v>
      </c>
      <c r="E3684" t="str">
        <f>"202301"</f>
        <v>202301</v>
      </c>
      <c r="F3684" t="s">
        <v>8</v>
      </c>
    </row>
    <row r="3685" hidden="1" spans="2:6">
      <c r="B3685" t="str">
        <f t="shared" si="165"/>
        <v>42070203</v>
      </c>
      <c r="C3685" t="s">
        <v>6</v>
      </c>
      <c r="D3685" t="s">
        <v>26</v>
      </c>
      <c r="E3685" t="str">
        <f>"202211"</f>
        <v>202211</v>
      </c>
      <c r="F3685" t="s">
        <v>8</v>
      </c>
    </row>
    <row r="3686" hidden="1" spans="2:6">
      <c r="B3686" t="str">
        <f t="shared" si="165"/>
        <v>42070203</v>
      </c>
      <c r="C3686" t="s">
        <v>6</v>
      </c>
      <c r="D3686" t="s">
        <v>26</v>
      </c>
      <c r="E3686" t="str">
        <f>"202209"</f>
        <v>202209</v>
      </c>
      <c r="F3686" t="s">
        <v>8</v>
      </c>
    </row>
    <row r="3687" hidden="1" spans="2:6">
      <c r="B3687" t="str">
        <f t="shared" si="165"/>
        <v>42070203</v>
      </c>
      <c r="C3687" t="s">
        <v>6</v>
      </c>
      <c r="D3687" t="s">
        <v>26</v>
      </c>
      <c r="E3687" t="str">
        <f>"202103"</f>
        <v>202103</v>
      </c>
      <c r="F3687" t="s">
        <v>8</v>
      </c>
    </row>
    <row r="3688" hidden="1" spans="2:6">
      <c r="B3688" t="str">
        <f t="shared" si="165"/>
        <v>42070203</v>
      </c>
      <c r="C3688" t="s">
        <v>6</v>
      </c>
      <c r="D3688" t="s">
        <v>26</v>
      </c>
      <c r="E3688" t="str">
        <f>"202207"</f>
        <v>202207</v>
      </c>
      <c r="F3688" t="s">
        <v>8</v>
      </c>
    </row>
    <row r="3689" hidden="1" spans="2:6">
      <c r="B3689" t="str">
        <f t="shared" si="165"/>
        <v>42070203</v>
      </c>
      <c r="C3689" t="s">
        <v>6</v>
      </c>
      <c r="D3689" t="s">
        <v>26</v>
      </c>
      <c r="E3689" t="str">
        <f>"202105"</f>
        <v>202105</v>
      </c>
      <c r="F3689" t="s">
        <v>8</v>
      </c>
    </row>
    <row r="3690" hidden="1" spans="2:6">
      <c r="B3690" t="str">
        <f t="shared" si="165"/>
        <v>42070203</v>
      </c>
      <c r="C3690" t="s">
        <v>6</v>
      </c>
      <c r="D3690" t="s">
        <v>26</v>
      </c>
      <c r="E3690" t="str">
        <f>"202106"</f>
        <v>202106</v>
      </c>
      <c r="F3690" t="s">
        <v>8</v>
      </c>
    </row>
    <row r="3691" hidden="1" spans="2:6">
      <c r="B3691" t="str">
        <f t="shared" si="165"/>
        <v>42070203</v>
      </c>
      <c r="C3691" t="s">
        <v>6</v>
      </c>
      <c r="D3691" t="s">
        <v>26</v>
      </c>
      <c r="E3691" t="str">
        <f>"202006"</f>
        <v>202006</v>
      </c>
      <c r="F3691" t="s">
        <v>8</v>
      </c>
    </row>
    <row r="3692" hidden="1" spans="2:6">
      <c r="B3692" t="str">
        <f t="shared" si="165"/>
        <v>42070203</v>
      </c>
      <c r="C3692" t="s">
        <v>6</v>
      </c>
      <c r="D3692" t="s">
        <v>26</v>
      </c>
      <c r="E3692" t="str">
        <f>"202004"</f>
        <v>202004</v>
      </c>
      <c r="F3692" t="s">
        <v>8</v>
      </c>
    </row>
    <row r="3693" hidden="1" spans="2:6">
      <c r="B3693" t="str">
        <f t="shared" si="165"/>
        <v>42070203</v>
      </c>
      <c r="C3693" t="s">
        <v>6</v>
      </c>
      <c r="D3693" t="s">
        <v>26</v>
      </c>
      <c r="E3693" t="str">
        <f>"201809"</f>
        <v>201809</v>
      </c>
      <c r="F3693" t="s">
        <v>8</v>
      </c>
    </row>
    <row r="3694" hidden="1" spans="2:6">
      <c r="B3694" t="str">
        <f t="shared" si="165"/>
        <v>42070203</v>
      </c>
      <c r="C3694" t="s">
        <v>6</v>
      </c>
      <c r="D3694" t="s">
        <v>26</v>
      </c>
      <c r="E3694" t="str">
        <f>"202001"</f>
        <v>202001</v>
      </c>
      <c r="F3694" t="s">
        <v>8</v>
      </c>
    </row>
    <row r="3695" hidden="1" spans="2:6">
      <c r="B3695" t="str">
        <f t="shared" si="165"/>
        <v>42070203</v>
      </c>
      <c r="C3695" t="s">
        <v>6</v>
      </c>
      <c r="D3695" t="s">
        <v>26</v>
      </c>
      <c r="E3695" t="str">
        <f>"201903"</f>
        <v>201903</v>
      </c>
      <c r="F3695" t="s">
        <v>8</v>
      </c>
    </row>
    <row r="3696" hidden="1" spans="2:6">
      <c r="B3696" t="str">
        <f t="shared" si="165"/>
        <v>42070203</v>
      </c>
      <c r="C3696" t="s">
        <v>6</v>
      </c>
      <c r="D3696" t="s">
        <v>26</v>
      </c>
      <c r="E3696" t="str">
        <f>"201911"</f>
        <v>201911</v>
      </c>
      <c r="F3696" t="s">
        <v>8</v>
      </c>
    </row>
    <row r="3697" hidden="1" spans="2:6">
      <c r="B3697" t="str">
        <f t="shared" si="165"/>
        <v>42070203</v>
      </c>
      <c r="C3697" t="s">
        <v>6</v>
      </c>
      <c r="D3697" t="s">
        <v>26</v>
      </c>
      <c r="E3697" t="str">
        <f>"201909"</f>
        <v>201909</v>
      </c>
      <c r="F3697" t="s">
        <v>8</v>
      </c>
    </row>
    <row r="3698" hidden="1" spans="2:6">
      <c r="B3698" t="str">
        <f t="shared" si="165"/>
        <v>42070203</v>
      </c>
      <c r="C3698" t="s">
        <v>6</v>
      </c>
      <c r="D3698" t="s">
        <v>26</v>
      </c>
      <c r="E3698" t="str">
        <f>"201802"</f>
        <v>201802</v>
      </c>
      <c r="F3698" t="s">
        <v>8</v>
      </c>
    </row>
    <row r="3699" hidden="1" spans="2:6">
      <c r="B3699" t="str">
        <f t="shared" si="165"/>
        <v>42070203</v>
      </c>
      <c r="C3699" t="s">
        <v>6</v>
      </c>
      <c r="D3699" t="s">
        <v>26</v>
      </c>
      <c r="E3699" t="str">
        <f>"201807"</f>
        <v>201807</v>
      </c>
      <c r="F3699" t="s">
        <v>8</v>
      </c>
    </row>
    <row r="3700" hidden="1" spans="2:6">
      <c r="B3700" t="str">
        <f t="shared" si="165"/>
        <v>42070203</v>
      </c>
      <c r="C3700" t="s">
        <v>6</v>
      </c>
      <c r="D3700" t="s">
        <v>26</v>
      </c>
      <c r="E3700" t="str">
        <f>"201802"</f>
        <v>201802</v>
      </c>
      <c r="F3700" t="s">
        <v>8</v>
      </c>
    </row>
    <row r="3701" hidden="1" spans="2:6">
      <c r="B3701" t="str">
        <f t="shared" si="165"/>
        <v>42070203</v>
      </c>
      <c r="C3701" t="s">
        <v>6</v>
      </c>
      <c r="D3701" t="s">
        <v>26</v>
      </c>
      <c r="E3701" t="str">
        <f>"201712"</f>
        <v>201712</v>
      </c>
      <c r="F3701" t="s">
        <v>8</v>
      </c>
    </row>
    <row r="3702" hidden="1" spans="2:6">
      <c r="B3702" t="str">
        <f t="shared" si="165"/>
        <v>42070203</v>
      </c>
      <c r="C3702" t="s">
        <v>6</v>
      </c>
      <c r="D3702" t="s">
        <v>26</v>
      </c>
      <c r="E3702" t="str">
        <f>"201607"</f>
        <v>201607</v>
      </c>
      <c r="F3702" t="s">
        <v>8</v>
      </c>
    </row>
    <row r="3703" hidden="1" spans="2:6">
      <c r="B3703" t="str">
        <f t="shared" si="165"/>
        <v>42070203</v>
      </c>
      <c r="C3703" t="s">
        <v>6</v>
      </c>
      <c r="D3703" t="s">
        <v>26</v>
      </c>
      <c r="E3703" t="str">
        <f>"201502"</f>
        <v>201502</v>
      </c>
      <c r="F3703" t="s">
        <v>8</v>
      </c>
    </row>
    <row r="3704" hidden="1" spans="2:6">
      <c r="B3704" t="str">
        <f t="shared" si="165"/>
        <v>42070203</v>
      </c>
      <c r="C3704" t="s">
        <v>6</v>
      </c>
      <c r="D3704" t="s">
        <v>26</v>
      </c>
      <c r="E3704" t="str">
        <f>"201403"</f>
        <v>201403</v>
      </c>
      <c r="F3704" t="s">
        <v>8</v>
      </c>
    </row>
    <row r="3705" hidden="1" spans="2:6">
      <c r="B3705" t="str">
        <f t="shared" si="165"/>
        <v>42070203</v>
      </c>
      <c r="C3705" t="s">
        <v>6</v>
      </c>
      <c r="D3705" t="s">
        <v>26</v>
      </c>
      <c r="E3705" t="str">
        <f>"201407"</f>
        <v>201407</v>
      </c>
      <c r="F3705" t="s">
        <v>8</v>
      </c>
    </row>
    <row r="3706" hidden="1" spans="2:6">
      <c r="B3706" t="str">
        <f t="shared" si="165"/>
        <v>42070203</v>
      </c>
      <c r="C3706" t="s">
        <v>6</v>
      </c>
      <c r="D3706" t="s">
        <v>26</v>
      </c>
      <c r="E3706" t="str">
        <f>"201001"</f>
        <v>201001</v>
      </c>
      <c r="F3706" t="s">
        <v>27</v>
      </c>
    </row>
    <row r="3707" hidden="1" spans="2:6">
      <c r="B3707" t="str">
        <f t="shared" si="165"/>
        <v>42070203</v>
      </c>
      <c r="C3707" t="s">
        <v>6</v>
      </c>
      <c r="D3707" t="s">
        <v>28</v>
      </c>
      <c r="E3707" t="str">
        <f>"201212"</f>
        <v>201212</v>
      </c>
      <c r="F3707" t="s">
        <v>8</v>
      </c>
    </row>
    <row r="3708" hidden="1" spans="2:6">
      <c r="B3708" t="str">
        <f t="shared" si="165"/>
        <v>42070203</v>
      </c>
      <c r="C3708" t="s">
        <v>6</v>
      </c>
      <c r="D3708" t="s">
        <v>28</v>
      </c>
      <c r="E3708" t="str">
        <f>"201208"</f>
        <v>201208</v>
      </c>
      <c r="F3708" t="s">
        <v>8</v>
      </c>
    </row>
    <row r="3709" hidden="1" spans="2:6">
      <c r="B3709" t="str">
        <f t="shared" si="165"/>
        <v>42070203</v>
      </c>
      <c r="C3709" t="s">
        <v>6</v>
      </c>
      <c r="D3709" t="s">
        <v>28</v>
      </c>
      <c r="E3709" t="str">
        <f>"201208"</f>
        <v>201208</v>
      </c>
      <c r="F3709" t="s">
        <v>8</v>
      </c>
    </row>
    <row r="3710" hidden="1" spans="2:6">
      <c r="B3710" t="str">
        <f t="shared" si="165"/>
        <v>42070203</v>
      </c>
      <c r="C3710" t="s">
        <v>6</v>
      </c>
      <c r="D3710" t="s">
        <v>28</v>
      </c>
      <c r="E3710" t="str">
        <f>"201303"</f>
        <v>201303</v>
      </c>
      <c r="F3710" t="s">
        <v>8</v>
      </c>
    </row>
    <row r="3711" hidden="1" spans="2:6">
      <c r="B3711" t="str">
        <f t="shared" si="165"/>
        <v>42070203</v>
      </c>
      <c r="C3711" t="s">
        <v>6</v>
      </c>
      <c r="D3711" t="s">
        <v>28</v>
      </c>
      <c r="E3711" t="str">
        <f>"201112"</f>
        <v>201112</v>
      </c>
      <c r="F3711" t="s">
        <v>8</v>
      </c>
    </row>
    <row r="3712" hidden="1" spans="2:6">
      <c r="B3712" t="str">
        <f t="shared" si="165"/>
        <v>42070203</v>
      </c>
      <c r="C3712" t="s">
        <v>6</v>
      </c>
      <c r="D3712" t="s">
        <v>28</v>
      </c>
      <c r="E3712" t="str">
        <f>"201106"</f>
        <v>201106</v>
      </c>
      <c r="F3712" t="s">
        <v>8</v>
      </c>
    </row>
    <row r="3713" hidden="1" spans="2:6">
      <c r="B3713" t="str">
        <f t="shared" si="165"/>
        <v>42070203</v>
      </c>
      <c r="C3713" t="s">
        <v>6</v>
      </c>
      <c r="D3713" t="s">
        <v>28</v>
      </c>
      <c r="E3713" t="str">
        <f t="shared" ref="E3713:E3729" si="167">"201001"</f>
        <v>201001</v>
      </c>
      <c r="F3713" t="s">
        <v>8</v>
      </c>
    </row>
    <row r="3714" hidden="1" spans="2:6">
      <c r="B3714" t="str">
        <f t="shared" si="165"/>
        <v>42070203</v>
      </c>
      <c r="C3714" t="s">
        <v>6</v>
      </c>
      <c r="D3714" t="s">
        <v>28</v>
      </c>
      <c r="E3714" t="str">
        <f t="shared" si="167"/>
        <v>201001</v>
      </c>
      <c r="F3714" t="s">
        <v>8</v>
      </c>
    </row>
    <row r="3715" hidden="1" spans="2:6">
      <c r="B3715" t="str">
        <f t="shared" ref="B3715:B3778" si="168">"42070203"</f>
        <v>42070203</v>
      </c>
      <c r="C3715" t="s">
        <v>6</v>
      </c>
      <c r="D3715" t="s">
        <v>28</v>
      </c>
      <c r="E3715" t="str">
        <f t="shared" si="167"/>
        <v>201001</v>
      </c>
      <c r="F3715" t="s">
        <v>8</v>
      </c>
    </row>
    <row r="3716" hidden="1" spans="2:6">
      <c r="B3716" t="str">
        <f t="shared" si="168"/>
        <v>42070203</v>
      </c>
      <c r="C3716" t="s">
        <v>6</v>
      </c>
      <c r="D3716" t="s">
        <v>28</v>
      </c>
      <c r="E3716" t="str">
        <f t="shared" si="167"/>
        <v>201001</v>
      </c>
      <c r="F3716" t="s">
        <v>8</v>
      </c>
    </row>
    <row r="3717" hidden="1" spans="2:6">
      <c r="B3717" t="str">
        <f t="shared" si="168"/>
        <v>42070203</v>
      </c>
      <c r="C3717" t="s">
        <v>6</v>
      </c>
      <c r="D3717" t="s">
        <v>28</v>
      </c>
      <c r="E3717" t="str">
        <f t="shared" si="167"/>
        <v>201001</v>
      </c>
      <c r="F3717" t="s">
        <v>8</v>
      </c>
    </row>
    <row r="3718" hidden="1" spans="2:6">
      <c r="B3718" t="str">
        <f t="shared" si="168"/>
        <v>42070203</v>
      </c>
      <c r="C3718" t="s">
        <v>6</v>
      </c>
      <c r="D3718" t="s">
        <v>28</v>
      </c>
      <c r="E3718" t="str">
        <f t="shared" si="167"/>
        <v>201001</v>
      </c>
      <c r="F3718" t="s">
        <v>8</v>
      </c>
    </row>
    <row r="3719" hidden="1" spans="2:6">
      <c r="B3719" t="str">
        <f t="shared" si="168"/>
        <v>42070203</v>
      </c>
      <c r="C3719" t="s">
        <v>6</v>
      </c>
      <c r="D3719" t="s">
        <v>28</v>
      </c>
      <c r="E3719" t="str">
        <f t="shared" si="167"/>
        <v>201001</v>
      </c>
      <c r="F3719" t="s">
        <v>8</v>
      </c>
    </row>
    <row r="3720" hidden="1" spans="2:6">
      <c r="B3720" t="str">
        <f t="shared" si="168"/>
        <v>42070203</v>
      </c>
      <c r="C3720" t="s">
        <v>6</v>
      </c>
      <c r="D3720" t="s">
        <v>28</v>
      </c>
      <c r="E3720" t="str">
        <f t="shared" si="167"/>
        <v>201001</v>
      </c>
      <c r="F3720" t="s">
        <v>8</v>
      </c>
    </row>
    <row r="3721" hidden="1" spans="2:6">
      <c r="B3721" t="str">
        <f t="shared" si="168"/>
        <v>42070203</v>
      </c>
      <c r="C3721" t="s">
        <v>6</v>
      </c>
      <c r="D3721" t="s">
        <v>28</v>
      </c>
      <c r="E3721" t="str">
        <f t="shared" si="167"/>
        <v>201001</v>
      </c>
      <c r="F3721" t="s">
        <v>8</v>
      </c>
    </row>
    <row r="3722" hidden="1" spans="2:6">
      <c r="B3722" t="str">
        <f t="shared" si="168"/>
        <v>42070203</v>
      </c>
      <c r="C3722" t="s">
        <v>6</v>
      </c>
      <c r="D3722" t="s">
        <v>28</v>
      </c>
      <c r="E3722" t="str">
        <f t="shared" si="167"/>
        <v>201001</v>
      </c>
      <c r="F3722" t="s">
        <v>8</v>
      </c>
    </row>
    <row r="3723" hidden="1" spans="2:6">
      <c r="B3723" t="str">
        <f t="shared" si="168"/>
        <v>42070203</v>
      </c>
      <c r="C3723" t="s">
        <v>6</v>
      </c>
      <c r="D3723" t="s">
        <v>28</v>
      </c>
      <c r="E3723" t="str">
        <f t="shared" si="167"/>
        <v>201001</v>
      </c>
      <c r="F3723" t="s">
        <v>8</v>
      </c>
    </row>
    <row r="3724" hidden="1" spans="2:6">
      <c r="B3724" t="str">
        <f t="shared" si="168"/>
        <v>42070203</v>
      </c>
      <c r="C3724" t="s">
        <v>6</v>
      </c>
      <c r="D3724" t="s">
        <v>28</v>
      </c>
      <c r="E3724" t="str">
        <f t="shared" si="167"/>
        <v>201001</v>
      </c>
      <c r="F3724" t="s">
        <v>8</v>
      </c>
    </row>
    <row r="3725" hidden="1" spans="2:6">
      <c r="B3725" t="str">
        <f t="shared" si="168"/>
        <v>42070203</v>
      </c>
      <c r="C3725" t="s">
        <v>6</v>
      </c>
      <c r="D3725" t="s">
        <v>28</v>
      </c>
      <c r="E3725" t="str">
        <f t="shared" si="167"/>
        <v>201001</v>
      </c>
      <c r="F3725" t="s">
        <v>8</v>
      </c>
    </row>
    <row r="3726" hidden="1" spans="2:6">
      <c r="B3726" t="str">
        <f t="shared" si="168"/>
        <v>42070203</v>
      </c>
      <c r="C3726" t="s">
        <v>6</v>
      </c>
      <c r="D3726" t="s">
        <v>28</v>
      </c>
      <c r="E3726" t="str">
        <f t="shared" si="167"/>
        <v>201001</v>
      </c>
      <c r="F3726" t="s">
        <v>8</v>
      </c>
    </row>
    <row r="3727" hidden="1" spans="2:6">
      <c r="B3727" t="str">
        <f t="shared" si="168"/>
        <v>42070203</v>
      </c>
      <c r="C3727" t="s">
        <v>6</v>
      </c>
      <c r="D3727" t="s">
        <v>28</v>
      </c>
      <c r="E3727" t="str">
        <f t="shared" si="167"/>
        <v>201001</v>
      </c>
      <c r="F3727" t="s">
        <v>8</v>
      </c>
    </row>
    <row r="3728" hidden="1" spans="2:6">
      <c r="B3728" t="str">
        <f t="shared" si="168"/>
        <v>42070203</v>
      </c>
      <c r="C3728" t="s">
        <v>6</v>
      </c>
      <c r="D3728" t="s">
        <v>28</v>
      </c>
      <c r="E3728" t="str">
        <f t="shared" si="167"/>
        <v>201001</v>
      </c>
      <c r="F3728" t="s">
        <v>8</v>
      </c>
    </row>
    <row r="3729" hidden="1" spans="2:6">
      <c r="B3729" t="str">
        <f t="shared" si="168"/>
        <v>42070203</v>
      </c>
      <c r="C3729" t="s">
        <v>6</v>
      </c>
      <c r="D3729" t="s">
        <v>28</v>
      </c>
      <c r="E3729" t="str">
        <f t="shared" si="167"/>
        <v>201001</v>
      </c>
      <c r="F3729" t="s">
        <v>8</v>
      </c>
    </row>
    <row r="3730" hidden="1" spans="2:6">
      <c r="B3730" t="str">
        <f t="shared" si="168"/>
        <v>42070203</v>
      </c>
      <c r="C3730" t="s">
        <v>6</v>
      </c>
      <c r="D3730" t="s">
        <v>28</v>
      </c>
      <c r="E3730" t="str">
        <f>"202211"</f>
        <v>202211</v>
      </c>
      <c r="F3730" t="s">
        <v>8</v>
      </c>
    </row>
    <row r="3731" hidden="1" spans="2:6">
      <c r="B3731" t="str">
        <f t="shared" si="168"/>
        <v>42070203</v>
      </c>
      <c r="C3731" t="s">
        <v>6</v>
      </c>
      <c r="D3731" t="s">
        <v>28</v>
      </c>
      <c r="E3731" t="str">
        <f>"202209"</f>
        <v>202209</v>
      </c>
      <c r="F3731" t="s">
        <v>8</v>
      </c>
    </row>
    <row r="3732" hidden="1" spans="2:6">
      <c r="B3732" t="str">
        <f t="shared" si="168"/>
        <v>42070203</v>
      </c>
      <c r="C3732" t="s">
        <v>6</v>
      </c>
      <c r="D3732" t="s">
        <v>28</v>
      </c>
      <c r="E3732" t="str">
        <f>"202302"</f>
        <v>202302</v>
      </c>
      <c r="F3732" t="s">
        <v>8</v>
      </c>
    </row>
    <row r="3733" hidden="1" spans="2:6">
      <c r="B3733" t="str">
        <f t="shared" si="168"/>
        <v>42070203</v>
      </c>
      <c r="C3733" t="s">
        <v>6</v>
      </c>
      <c r="D3733" t="s">
        <v>28</v>
      </c>
      <c r="E3733" t="str">
        <f>"202301"</f>
        <v>202301</v>
      </c>
      <c r="F3733" t="s">
        <v>8</v>
      </c>
    </row>
    <row r="3734" hidden="1" spans="2:6">
      <c r="B3734" t="str">
        <f t="shared" si="168"/>
        <v>42070203</v>
      </c>
      <c r="C3734" t="s">
        <v>6</v>
      </c>
      <c r="D3734" t="s">
        <v>28</v>
      </c>
      <c r="E3734" t="str">
        <f>"202201"</f>
        <v>202201</v>
      </c>
      <c r="F3734" t="s">
        <v>8</v>
      </c>
    </row>
    <row r="3735" hidden="1" spans="2:6">
      <c r="B3735" t="str">
        <f t="shared" si="168"/>
        <v>42070203</v>
      </c>
      <c r="C3735" t="s">
        <v>6</v>
      </c>
      <c r="D3735" t="s">
        <v>28</v>
      </c>
      <c r="E3735" t="str">
        <f>"202212"</f>
        <v>202212</v>
      </c>
      <c r="F3735" t="s">
        <v>8</v>
      </c>
    </row>
    <row r="3736" hidden="1" spans="2:6">
      <c r="B3736" t="str">
        <f t="shared" si="168"/>
        <v>42070203</v>
      </c>
      <c r="C3736" t="s">
        <v>6</v>
      </c>
      <c r="D3736" t="s">
        <v>28</v>
      </c>
      <c r="E3736" t="str">
        <f>"202206"</f>
        <v>202206</v>
      </c>
      <c r="F3736" t="s">
        <v>8</v>
      </c>
    </row>
    <row r="3737" hidden="1" spans="2:6">
      <c r="B3737" t="str">
        <f t="shared" si="168"/>
        <v>42070203</v>
      </c>
      <c r="C3737" t="s">
        <v>6</v>
      </c>
      <c r="D3737" t="s">
        <v>28</v>
      </c>
      <c r="E3737" t="str">
        <f>"202112"</f>
        <v>202112</v>
      </c>
      <c r="F3737" t="s">
        <v>8</v>
      </c>
    </row>
    <row r="3738" hidden="1" spans="2:6">
      <c r="B3738" t="str">
        <f t="shared" si="168"/>
        <v>42070203</v>
      </c>
      <c r="C3738" t="s">
        <v>6</v>
      </c>
      <c r="D3738" t="s">
        <v>28</v>
      </c>
      <c r="E3738" t="str">
        <f>"202107"</f>
        <v>202107</v>
      </c>
      <c r="F3738" t="s">
        <v>8</v>
      </c>
    </row>
    <row r="3739" hidden="1" spans="2:6">
      <c r="B3739" t="str">
        <f t="shared" si="168"/>
        <v>42070203</v>
      </c>
      <c r="C3739" t="s">
        <v>6</v>
      </c>
      <c r="D3739" t="s">
        <v>28</v>
      </c>
      <c r="E3739" t="str">
        <f>"202106"</f>
        <v>202106</v>
      </c>
      <c r="F3739" t="s">
        <v>8</v>
      </c>
    </row>
    <row r="3740" hidden="1" spans="2:6">
      <c r="B3740" t="str">
        <f t="shared" si="168"/>
        <v>42070203</v>
      </c>
      <c r="C3740" t="s">
        <v>6</v>
      </c>
      <c r="D3740" t="s">
        <v>28</v>
      </c>
      <c r="E3740" t="str">
        <f>"202107"</f>
        <v>202107</v>
      </c>
      <c r="F3740" t="s">
        <v>8</v>
      </c>
    </row>
    <row r="3741" hidden="1" spans="2:6">
      <c r="B3741" t="str">
        <f t="shared" si="168"/>
        <v>42070203</v>
      </c>
      <c r="C3741" t="s">
        <v>6</v>
      </c>
      <c r="D3741" t="s">
        <v>28</v>
      </c>
      <c r="E3741" t="str">
        <f>"202108"</f>
        <v>202108</v>
      </c>
      <c r="F3741" t="s">
        <v>8</v>
      </c>
    </row>
    <row r="3742" hidden="1" spans="2:6">
      <c r="B3742" t="str">
        <f t="shared" si="168"/>
        <v>42070203</v>
      </c>
      <c r="C3742" t="s">
        <v>6</v>
      </c>
      <c r="D3742" t="s">
        <v>28</v>
      </c>
      <c r="E3742" t="str">
        <f>"202002"</f>
        <v>202002</v>
      </c>
      <c r="F3742" t="s">
        <v>8</v>
      </c>
    </row>
    <row r="3743" hidden="1" spans="2:6">
      <c r="B3743" t="str">
        <f t="shared" si="168"/>
        <v>42070203</v>
      </c>
      <c r="C3743" t="s">
        <v>6</v>
      </c>
      <c r="D3743" t="s">
        <v>28</v>
      </c>
      <c r="E3743" t="str">
        <f>"202106"</f>
        <v>202106</v>
      </c>
      <c r="F3743" t="s">
        <v>8</v>
      </c>
    </row>
    <row r="3744" hidden="1" spans="2:6">
      <c r="B3744" t="str">
        <f t="shared" si="168"/>
        <v>42070203</v>
      </c>
      <c r="C3744" t="s">
        <v>6</v>
      </c>
      <c r="D3744" t="s">
        <v>28</v>
      </c>
      <c r="E3744" t="str">
        <f>"202108"</f>
        <v>202108</v>
      </c>
      <c r="F3744" t="s">
        <v>8</v>
      </c>
    </row>
    <row r="3745" hidden="1" spans="2:6">
      <c r="B3745" t="str">
        <f t="shared" si="168"/>
        <v>42070203</v>
      </c>
      <c r="C3745" t="s">
        <v>6</v>
      </c>
      <c r="D3745" t="s">
        <v>28</v>
      </c>
      <c r="E3745" t="str">
        <f>"201910"</f>
        <v>201910</v>
      </c>
      <c r="F3745" t="s">
        <v>8</v>
      </c>
    </row>
    <row r="3746" hidden="1" spans="2:6">
      <c r="B3746" t="str">
        <f t="shared" si="168"/>
        <v>42070203</v>
      </c>
      <c r="C3746" t="s">
        <v>6</v>
      </c>
      <c r="D3746" t="s">
        <v>28</v>
      </c>
      <c r="E3746" t="str">
        <f>"201805"</f>
        <v>201805</v>
      </c>
      <c r="F3746" t="s">
        <v>8</v>
      </c>
    </row>
    <row r="3747" hidden="1" spans="2:6">
      <c r="B3747" t="str">
        <f t="shared" si="168"/>
        <v>42070203</v>
      </c>
      <c r="C3747" t="s">
        <v>6</v>
      </c>
      <c r="D3747" t="s">
        <v>28</v>
      </c>
      <c r="E3747" t="str">
        <f>"201711"</f>
        <v>201711</v>
      </c>
      <c r="F3747" t="s">
        <v>8</v>
      </c>
    </row>
    <row r="3748" hidden="1" spans="2:6">
      <c r="B3748" t="str">
        <f t="shared" si="168"/>
        <v>42070203</v>
      </c>
      <c r="C3748" t="s">
        <v>6</v>
      </c>
      <c r="D3748" t="s">
        <v>28</v>
      </c>
      <c r="E3748" t="str">
        <f>"201804"</f>
        <v>201804</v>
      </c>
      <c r="F3748" t="s">
        <v>8</v>
      </c>
    </row>
    <row r="3749" hidden="1" spans="2:6">
      <c r="B3749" t="str">
        <f t="shared" si="168"/>
        <v>42070203</v>
      </c>
      <c r="C3749" t="s">
        <v>6</v>
      </c>
      <c r="D3749" t="s">
        <v>28</v>
      </c>
      <c r="E3749" t="str">
        <f>"201806"</f>
        <v>201806</v>
      </c>
      <c r="F3749" t="s">
        <v>8</v>
      </c>
    </row>
    <row r="3750" hidden="1" spans="2:6">
      <c r="B3750" t="str">
        <f t="shared" si="168"/>
        <v>42070203</v>
      </c>
      <c r="C3750" t="s">
        <v>6</v>
      </c>
      <c r="D3750" t="s">
        <v>28</v>
      </c>
      <c r="E3750" t="str">
        <f>"201702"</f>
        <v>201702</v>
      </c>
      <c r="F3750" t="s">
        <v>8</v>
      </c>
    </row>
    <row r="3751" hidden="1" spans="2:6">
      <c r="B3751" t="str">
        <f t="shared" si="168"/>
        <v>42070203</v>
      </c>
      <c r="C3751" t="s">
        <v>6</v>
      </c>
      <c r="D3751" t="s">
        <v>28</v>
      </c>
      <c r="E3751" t="str">
        <f>"201612"</f>
        <v>201612</v>
      </c>
      <c r="F3751" t="s">
        <v>8</v>
      </c>
    </row>
    <row r="3752" hidden="1" spans="2:6">
      <c r="B3752" t="str">
        <f t="shared" si="168"/>
        <v>42070203</v>
      </c>
      <c r="C3752" t="s">
        <v>6</v>
      </c>
      <c r="D3752" t="s">
        <v>28</v>
      </c>
      <c r="E3752" t="str">
        <f>"201409"</f>
        <v>201409</v>
      </c>
      <c r="F3752" t="s">
        <v>8</v>
      </c>
    </row>
    <row r="3753" hidden="1" spans="2:6">
      <c r="B3753" t="str">
        <f t="shared" si="168"/>
        <v>42070203</v>
      </c>
      <c r="C3753" t="s">
        <v>6</v>
      </c>
      <c r="D3753" t="s">
        <v>28</v>
      </c>
      <c r="E3753" t="str">
        <f>"201412"</f>
        <v>201412</v>
      </c>
      <c r="F3753" t="s">
        <v>8</v>
      </c>
    </row>
    <row r="3754" hidden="1" spans="2:6">
      <c r="B3754" t="str">
        <f t="shared" si="168"/>
        <v>42070203</v>
      </c>
      <c r="C3754" t="s">
        <v>6</v>
      </c>
      <c r="D3754" t="s">
        <v>28</v>
      </c>
      <c r="E3754" t="str">
        <f>"201411"</f>
        <v>201411</v>
      </c>
      <c r="F3754" t="s">
        <v>8</v>
      </c>
    </row>
    <row r="3755" hidden="1" spans="2:6">
      <c r="B3755" t="str">
        <f t="shared" si="168"/>
        <v>42070203</v>
      </c>
      <c r="C3755" t="s">
        <v>6</v>
      </c>
      <c r="D3755" t="s">
        <v>28</v>
      </c>
      <c r="E3755" t="str">
        <f>"201508"</f>
        <v>201508</v>
      </c>
      <c r="F3755" t="s">
        <v>8</v>
      </c>
    </row>
    <row r="3756" hidden="1" spans="2:6">
      <c r="B3756" t="str">
        <f t="shared" si="168"/>
        <v>42070203</v>
      </c>
      <c r="C3756" t="s">
        <v>6</v>
      </c>
      <c r="D3756" t="s">
        <v>29</v>
      </c>
      <c r="E3756" t="str">
        <f>"201306"</f>
        <v>201306</v>
      </c>
      <c r="F3756" t="s">
        <v>8</v>
      </c>
    </row>
    <row r="3757" hidden="1" spans="2:6">
      <c r="B3757" t="str">
        <f t="shared" si="168"/>
        <v>42070203</v>
      </c>
      <c r="C3757" t="s">
        <v>6</v>
      </c>
      <c r="D3757" t="s">
        <v>29</v>
      </c>
      <c r="E3757" t="str">
        <f>"201209"</f>
        <v>201209</v>
      </c>
      <c r="F3757" t="s">
        <v>8</v>
      </c>
    </row>
    <row r="3758" hidden="1" spans="2:6">
      <c r="B3758" t="str">
        <f t="shared" si="168"/>
        <v>42070203</v>
      </c>
      <c r="C3758" t="s">
        <v>6</v>
      </c>
      <c r="D3758" t="s">
        <v>29</v>
      </c>
      <c r="E3758" t="str">
        <f>"201210"</f>
        <v>201210</v>
      </c>
      <c r="F3758" t="s">
        <v>8</v>
      </c>
    </row>
    <row r="3759" hidden="1" spans="2:6">
      <c r="B3759" t="str">
        <f t="shared" si="168"/>
        <v>42070203</v>
      </c>
      <c r="C3759" t="s">
        <v>6</v>
      </c>
      <c r="D3759" t="s">
        <v>29</v>
      </c>
      <c r="E3759" t="str">
        <f>"201401"</f>
        <v>201401</v>
      </c>
      <c r="F3759" t="s">
        <v>8</v>
      </c>
    </row>
    <row r="3760" hidden="1" spans="2:6">
      <c r="B3760" t="str">
        <f t="shared" si="168"/>
        <v>42070203</v>
      </c>
      <c r="C3760" t="s">
        <v>6</v>
      </c>
      <c r="D3760" t="s">
        <v>29</v>
      </c>
      <c r="E3760" t="str">
        <f>"201109"</f>
        <v>201109</v>
      </c>
      <c r="F3760" t="s">
        <v>8</v>
      </c>
    </row>
    <row r="3761" hidden="1" spans="2:6">
      <c r="B3761" t="str">
        <f t="shared" si="168"/>
        <v>42070203</v>
      </c>
      <c r="C3761" t="s">
        <v>6</v>
      </c>
      <c r="D3761" t="s">
        <v>29</v>
      </c>
      <c r="E3761" t="str">
        <f t="shared" ref="E3761:E3775" si="169">"201001"</f>
        <v>201001</v>
      </c>
      <c r="F3761" t="s">
        <v>8</v>
      </c>
    </row>
    <row r="3762" hidden="1" spans="2:6">
      <c r="B3762" t="str">
        <f t="shared" si="168"/>
        <v>42070203</v>
      </c>
      <c r="C3762" t="s">
        <v>6</v>
      </c>
      <c r="D3762" t="s">
        <v>29</v>
      </c>
      <c r="E3762" t="str">
        <f t="shared" si="169"/>
        <v>201001</v>
      </c>
      <c r="F3762" t="s">
        <v>8</v>
      </c>
    </row>
    <row r="3763" hidden="1" spans="2:6">
      <c r="B3763" t="str">
        <f t="shared" si="168"/>
        <v>42070203</v>
      </c>
      <c r="C3763" t="s">
        <v>6</v>
      </c>
      <c r="D3763" t="s">
        <v>29</v>
      </c>
      <c r="E3763" t="str">
        <f t="shared" si="169"/>
        <v>201001</v>
      </c>
      <c r="F3763" t="s">
        <v>8</v>
      </c>
    </row>
    <row r="3764" hidden="1" spans="2:6">
      <c r="B3764" t="str">
        <f t="shared" si="168"/>
        <v>42070203</v>
      </c>
      <c r="C3764" t="s">
        <v>6</v>
      </c>
      <c r="D3764" t="s">
        <v>29</v>
      </c>
      <c r="E3764" t="str">
        <f t="shared" si="169"/>
        <v>201001</v>
      </c>
      <c r="F3764" t="s">
        <v>8</v>
      </c>
    </row>
    <row r="3765" hidden="1" spans="2:6">
      <c r="B3765" t="str">
        <f t="shared" si="168"/>
        <v>42070203</v>
      </c>
      <c r="C3765" t="s">
        <v>6</v>
      </c>
      <c r="D3765" t="s">
        <v>29</v>
      </c>
      <c r="E3765" t="str">
        <f t="shared" si="169"/>
        <v>201001</v>
      </c>
      <c r="F3765" t="s">
        <v>8</v>
      </c>
    </row>
    <row r="3766" hidden="1" spans="2:6">
      <c r="B3766" t="str">
        <f t="shared" si="168"/>
        <v>42070203</v>
      </c>
      <c r="C3766" t="s">
        <v>6</v>
      </c>
      <c r="D3766" t="s">
        <v>29</v>
      </c>
      <c r="E3766" t="str">
        <f t="shared" si="169"/>
        <v>201001</v>
      </c>
      <c r="F3766" t="s">
        <v>8</v>
      </c>
    </row>
    <row r="3767" hidden="1" spans="2:6">
      <c r="B3767" t="str">
        <f t="shared" si="168"/>
        <v>42070203</v>
      </c>
      <c r="C3767" t="s">
        <v>6</v>
      </c>
      <c r="D3767" t="s">
        <v>29</v>
      </c>
      <c r="E3767" t="str">
        <f t="shared" si="169"/>
        <v>201001</v>
      </c>
      <c r="F3767" t="s">
        <v>8</v>
      </c>
    </row>
    <row r="3768" hidden="1" spans="2:6">
      <c r="B3768" t="str">
        <f t="shared" si="168"/>
        <v>42070203</v>
      </c>
      <c r="C3768" t="s">
        <v>6</v>
      </c>
      <c r="D3768" t="s">
        <v>29</v>
      </c>
      <c r="E3768" t="str">
        <f t="shared" si="169"/>
        <v>201001</v>
      </c>
      <c r="F3768" t="s">
        <v>8</v>
      </c>
    </row>
    <row r="3769" hidden="1" spans="2:6">
      <c r="B3769" t="str">
        <f t="shared" si="168"/>
        <v>42070203</v>
      </c>
      <c r="C3769" t="s">
        <v>6</v>
      </c>
      <c r="D3769" t="s">
        <v>29</v>
      </c>
      <c r="E3769" t="str">
        <f t="shared" si="169"/>
        <v>201001</v>
      </c>
      <c r="F3769" t="s">
        <v>8</v>
      </c>
    </row>
    <row r="3770" hidden="1" spans="2:6">
      <c r="B3770" t="str">
        <f t="shared" si="168"/>
        <v>42070203</v>
      </c>
      <c r="C3770" t="s">
        <v>6</v>
      </c>
      <c r="D3770" t="s">
        <v>29</v>
      </c>
      <c r="E3770" t="str">
        <f t="shared" si="169"/>
        <v>201001</v>
      </c>
      <c r="F3770" t="s">
        <v>8</v>
      </c>
    </row>
    <row r="3771" hidden="1" spans="2:6">
      <c r="B3771" t="str">
        <f t="shared" si="168"/>
        <v>42070203</v>
      </c>
      <c r="C3771" t="s">
        <v>6</v>
      </c>
      <c r="D3771" t="s">
        <v>29</v>
      </c>
      <c r="E3771" t="str">
        <f t="shared" si="169"/>
        <v>201001</v>
      </c>
      <c r="F3771" t="s">
        <v>8</v>
      </c>
    </row>
    <row r="3772" hidden="1" spans="2:6">
      <c r="B3772" t="str">
        <f t="shared" si="168"/>
        <v>42070203</v>
      </c>
      <c r="C3772" t="s">
        <v>6</v>
      </c>
      <c r="D3772" t="s">
        <v>29</v>
      </c>
      <c r="E3772" t="str">
        <f t="shared" si="169"/>
        <v>201001</v>
      </c>
      <c r="F3772" t="s">
        <v>8</v>
      </c>
    </row>
    <row r="3773" hidden="1" spans="2:6">
      <c r="B3773" t="str">
        <f t="shared" si="168"/>
        <v>42070203</v>
      </c>
      <c r="C3773" t="s">
        <v>6</v>
      </c>
      <c r="D3773" t="s">
        <v>29</v>
      </c>
      <c r="E3773" t="str">
        <f t="shared" si="169"/>
        <v>201001</v>
      </c>
      <c r="F3773" t="s">
        <v>8</v>
      </c>
    </row>
    <row r="3774" hidden="1" spans="2:6">
      <c r="B3774" t="str">
        <f t="shared" si="168"/>
        <v>42070203</v>
      </c>
      <c r="C3774" t="s">
        <v>6</v>
      </c>
      <c r="D3774" t="s">
        <v>29</v>
      </c>
      <c r="E3774" t="str">
        <f t="shared" si="169"/>
        <v>201001</v>
      </c>
      <c r="F3774" t="s">
        <v>8</v>
      </c>
    </row>
    <row r="3775" hidden="1" spans="2:6">
      <c r="B3775" t="str">
        <f t="shared" si="168"/>
        <v>42070203</v>
      </c>
      <c r="C3775" t="s">
        <v>6</v>
      </c>
      <c r="D3775" t="s">
        <v>29</v>
      </c>
      <c r="E3775" t="str">
        <f t="shared" si="169"/>
        <v>201001</v>
      </c>
      <c r="F3775" t="s">
        <v>8</v>
      </c>
    </row>
    <row r="3776" hidden="1" spans="2:6">
      <c r="B3776" t="str">
        <f t="shared" si="168"/>
        <v>42070203</v>
      </c>
      <c r="C3776" t="s">
        <v>6</v>
      </c>
      <c r="D3776" t="s">
        <v>29</v>
      </c>
      <c r="E3776" t="str">
        <f>"202306"</f>
        <v>202306</v>
      </c>
      <c r="F3776" t="s">
        <v>8</v>
      </c>
    </row>
    <row r="3777" hidden="1" spans="2:6">
      <c r="B3777" t="str">
        <f t="shared" si="168"/>
        <v>42070203</v>
      </c>
      <c r="C3777" t="s">
        <v>6</v>
      </c>
      <c r="D3777" t="s">
        <v>29</v>
      </c>
      <c r="E3777" t="str">
        <f>"202212"</f>
        <v>202212</v>
      </c>
      <c r="F3777" t="s">
        <v>8</v>
      </c>
    </row>
    <row r="3778" hidden="1" spans="2:6">
      <c r="B3778" t="str">
        <f t="shared" si="168"/>
        <v>42070203</v>
      </c>
      <c r="C3778" t="s">
        <v>6</v>
      </c>
      <c r="D3778" t="s">
        <v>29</v>
      </c>
      <c r="E3778" t="str">
        <f>"202303"</f>
        <v>202303</v>
      </c>
      <c r="F3778" t="s">
        <v>8</v>
      </c>
    </row>
    <row r="3779" hidden="1" spans="2:6">
      <c r="B3779" t="str">
        <f t="shared" ref="B3779:B3842" si="170">"42070203"</f>
        <v>42070203</v>
      </c>
      <c r="C3779" t="s">
        <v>6</v>
      </c>
      <c r="D3779" t="s">
        <v>29</v>
      </c>
      <c r="E3779" t="str">
        <f>"202210"</f>
        <v>202210</v>
      </c>
      <c r="F3779" t="s">
        <v>8</v>
      </c>
    </row>
    <row r="3780" hidden="1" spans="2:6">
      <c r="B3780" t="str">
        <f t="shared" si="170"/>
        <v>42070203</v>
      </c>
      <c r="C3780" t="s">
        <v>6</v>
      </c>
      <c r="D3780" t="s">
        <v>29</v>
      </c>
      <c r="E3780" t="str">
        <f>"202306"</f>
        <v>202306</v>
      </c>
      <c r="F3780" t="s">
        <v>8</v>
      </c>
    </row>
    <row r="3781" hidden="1" spans="2:6">
      <c r="B3781" t="str">
        <f t="shared" si="170"/>
        <v>42070203</v>
      </c>
      <c r="C3781" t="s">
        <v>6</v>
      </c>
      <c r="D3781" t="s">
        <v>29</v>
      </c>
      <c r="E3781" t="str">
        <f>"202204"</f>
        <v>202204</v>
      </c>
      <c r="F3781" t="s">
        <v>8</v>
      </c>
    </row>
    <row r="3782" hidden="1" spans="2:6">
      <c r="B3782" t="str">
        <f t="shared" si="170"/>
        <v>42070203</v>
      </c>
      <c r="C3782" t="s">
        <v>6</v>
      </c>
      <c r="D3782" t="s">
        <v>29</v>
      </c>
      <c r="E3782" t="str">
        <f>"202205"</f>
        <v>202205</v>
      </c>
      <c r="F3782" t="s">
        <v>8</v>
      </c>
    </row>
    <row r="3783" hidden="1" spans="2:6">
      <c r="B3783" t="str">
        <f t="shared" si="170"/>
        <v>42070203</v>
      </c>
      <c r="C3783" t="s">
        <v>6</v>
      </c>
      <c r="D3783" t="s">
        <v>29</v>
      </c>
      <c r="E3783" t="str">
        <f>"202112"</f>
        <v>202112</v>
      </c>
      <c r="F3783" t="s">
        <v>8</v>
      </c>
    </row>
    <row r="3784" hidden="1" spans="2:6">
      <c r="B3784" t="str">
        <f t="shared" si="170"/>
        <v>42070203</v>
      </c>
      <c r="C3784" t="s">
        <v>6</v>
      </c>
      <c r="D3784" t="s">
        <v>29</v>
      </c>
      <c r="E3784" t="str">
        <f>"202106"</f>
        <v>202106</v>
      </c>
      <c r="F3784" t="s">
        <v>8</v>
      </c>
    </row>
    <row r="3785" hidden="1" spans="2:6">
      <c r="B3785" t="str">
        <f t="shared" si="170"/>
        <v>42070203</v>
      </c>
      <c r="C3785" t="s">
        <v>6</v>
      </c>
      <c r="D3785" t="s">
        <v>29</v>
      </c>
      <c r="E3785" t="str">
        <f>"202203"</f>
        <v>202203</v>
      </c>
      <c r="F3785" t="s">
        <v>8</v>
      </c>
    </row>
    <row r="3786" hidden="1" spans="2:6">
      <c r="B3786" t="str">
        <f t="shared" si="170"/>
        <v>42070203</v>
      </c>
      <c r="C3786" t="s">
        <v>6</v>
      </c>
      <c r="D3786" t="s">
        <v>29</v>
      </c>
      <c r="E3786" t="str">
        <f>"202107"</f>
        <v>202107</v>
      </c>
      <c r="F3786" t="s">
        <v>8</v>
      </c>
    </row>
    <row r="3787" hidden="1" spans="2:6">
      <c r="B3787" t="str">
        <f t="shared" si="170"/>
        <v>42070203</v>
      </c>
      <c r="C3787" t="s">
        <v>6</v>
      </c>
      <c r="D3787" t="s">
        <v>29</v>
      </c>
      <c r="E3787" t="str">
        <f>"202204"</f>
        <v>202204</v>
      </c>
      <c r="F3787" t="s">
        <v>8</v>
      </c>
    </row>
    <row r="3788" hidden="1" spans="2:6">
      <c r="B3788" t="str">
        <f t="shared" si="170"/>
        <v>42070203</v>
      </c>
      <c r="C3788" t="s">
        <v>6</v>
      </c>
      <c r="D3788" t="s">
        <v>29</v>
      </c>
      <c r="E3788" t="str">
        <f>"201911"</f>
        <v>201911</v>
      </c>
      <c r="F3788" t="s">
        <v>8</v>
      </c>
    </row>
    <row r="3789" hidden="1" spans="2:6">
      <c r="B3789" t="str">
        <f t="shared" si="170"/>
        <v>42070203</v>
      </c>
      <c r="C3789" t="s">
        <v>6</v>
      </c>
      <c r="D3789" t="s">
        <v>29</v>
      </c>
      <c r="E3789" t="str">
        <f>"201905"</f>
        <v>201905</v>
      </c>
      <c r="F3789" t="s">
        <v>8</v>
      </c>
    </row>
    <row r="3790" hidden="1" spans="2:6">
      <c r="B3790" t="str">
        <f t="shared" si="170"/>
        <v>42070203</v>
      </c>
      <c r="C3790" t="s">
        <v>6</v>
      </c>
      <c r="D3790" t="s">
        <v>29</v>
      </c>
      <c r="E3790" t="str">
        <f>"201712"</f>
        <v>201712</v>
      </c>
      <c r="F3790" t="s">
        <v>8</v>
      </c>
    </row>
    <row r="3791" hidden="1" spans="2:6">
      <c r="B3791" t="str">
        <f t="shared" si="170"/>
        <v>42070203</v>
      </c>
      <c r="C3791" t="s">
        <v>6</v>
      </c>
      <c r="D3791" t="s">
        <v>29</v>
      </c>
      <c r="E3791" t="str">
        <f>"201704"</f>
        <v>201704</v>
      </c>
      <c r="F3791" t="s">
        <v>8</v>
      </c>
    </row>
    <row r="3792" hidden="1" spans="2:6">
      <c r="B3792" t="str">
        <f t="shared" si="170"/>
        <v>42070203</v>
      </c>
      <c r="C3792" t="s">
        <v>6</v>
      </c>
      <c r="D3792" t="s">
        <v>29</v>
      </c>
      <c r="E3792" t="str">
        <f>"201607"</f>
        <v>201607</v>
      </c>
      <c r="F3792" t="s">
        <v>8</v>
      </c>
    </row>
    <row r="3793" hidden="1" spans="2:6">
      <c r="B3793" t="str">
        <f t="shared" si="170"/>
        <v>42070203</v>
      </c>
      <c r="C3793" t="s">
        <v>6</v>
      </c>
      <c r="D3793" t="s">
        <v>29</v>
      </c>
      <c r="E3793" t="str">
        <f>"201505"</f>
        <v>201505</v>
      </c>
      <c r="F3793" t="s">
        <v>8</v>
      </c>
    </row>
    <row r="3794" hidden="1" spans="2:6">
      <c r="B3794" t="str">
        <f t="shared" si="170"/>
        <v>42070203</v>
      </c>
      <c r="C3794" t="s">
        <v>6</v>
      </c>
      <c r="D3794" t="s">
        <v>29</v>
      </c>
      <c r="E3794" t="str">
        <f>"201403"</f>
        <v>201403</v>
      </c>
      <c r="F3794" t="s">
        <v>8</v>
      </c>
    </row>
    <row r="3795" hidden="1" spans="2:6">
      <c r="B3795" t="str">
        <f t="shared" si="170"/>
        <v>42070203</v>
      </c>
      <c r="C3795" t="s">
        <v>6</v>
      </c>
      <c r="D3795" t="s">
        <v>29</v>
      </c>
      <c r="E3795" t="str">
        <f>"201409"</f>
        <v>201409</v>
      </c>
      <c r="F3795" t="s">
        <v>8</v>
      </c>
    </row>
    <row r="3796" hidden="1" spans="2:6">
      <c r="B3796" t="str">
        <f t="shared" si="170"/>
        <v>42070203</v>
      </c>
      <c r="C3796" t="s">
        <v>6</v>
      </c>
      <c r="D3796" t="s">
        <v>29</v>
      </c>
      <c r="E3796" t="str">
        <f>"201412"</f>
        <v>201412</v>
      </c>
      <c r="F3796" t="s">
        <v>8</v>
      </c>
    </row>
    <row r="3797" hidden="1" spans="2:6">
      <c r="B3797" t="str">
        <f t="shared" si="170"/>
        <v>42070203</v>
      </c>
      <c r="C3797" t="s">
        <v>6</v>
      </c>
      <c r="D3797" t="s">
        <v>29</v>
      </c>
      <c r="E3797" t="str">
        <f>"201409"</f>
        <v>201409</v>
      </c>
      <c r="F3797" t="s">
        <v>8</v>
      </c>
    </row>
    <row r="3798" hidden="1" spans="2:6">
      <c r="B3798" t="str">
        <f t="shared" si="170"/>
        <v>42070203</v>
      </c>
      <c r="C3798" t="s">
        <v>6</v>
      </c>
      <c r="D3798" t="s">
        <v>29</v>
      </c>
      <c r="E3798" t="str">
        <f>"201410"</f>
        <v>201410</v>
      </c>
      <c r="F3798" t="s">
        <v>8</v>
      </c>
    </row>
    <row r="3799" hidden="1" spans="2:6">
      <c r="B3799" t="str">
        <f t="shared" si="170"/>
        <v>42070203</v>
      </c>
      <c r="C3799" t="s">
        <v>6</v>
      </c>
      <c r="D3799" t="s">
        <v>29</v>
      </c>
      <c r="E3799" t="str">
        <f>"201404"</f>
        <v>201404</v>
      </c>
      <c r="F3799" t="s">
        <v>8</v>
      </c>
    </row>
    <row r="3800" hidden="1" spans="2:6">
      <c r="B3800" t="str">
        <f t="shared" si="170"/>
        <v>42070203</v>
      </c>
      <c r="C3800" t="s">
        <v>6</v>
      </c>
      <c r="D3800" t="s">
        <v>29</v>
      </c>
      <c r="E3800" t="str">
        <f>"201001"</f>
        <v>201001</v>
      </c>
      <c r="F3800" t="s">
        <v>27</v>
      </c>
    </row>
    <row r="3801" hidden="1" spans="2:6">
      <c r="B3801" t="str">
        <f t="shared" si="170"/>
        <v>42070203</v>
      </c>
      <c r="C3801" t="s">
        <v>6</v>
      </c>
      <c r="D3801" t="s">
        <v>30</v>
      </c>
      <c r="E3801" t="str">
        <f>"201605"</f>
        <v>201605</v>
      </c>
      <c r="F3801" t="s">
        <v>8</v>
      </c>
    </row>
    <row r="3802" hidden="1" spans="2:6">
      <c r="B3802" t="str">
        <f t="shared" si="170"/>
        <v>42070203</v>
      </c>
      <c r="C3802" t="s">
        <v>6</v>
      </c>
      <c r="D3802" t="s">
        <v>30</v>
      </c>
      <c r="E3802" t="str">
        <f>"201202"</f>
        <v>201202</v>
      </c>
      <c r="F3802" t="s">
        <v>8</v>
      </c>
    </row>
    <row r="3803" hidden="1" spans="2:6">
      <c r="B3803" t="str">
        <f t="shared" si="170"/>
        <v>42070203</v>
      </c>
      <c r="C3803" t="s">
        <v>6</v>
      </c>
      <c r="D3803" t="s">
        <v>30</v>
      </c>
      <c r="E3803" t="str">
        <f>"201206"</f>
        <v>201206</v>
      </c>
      <c r="F3803" t="s">
        <v>8</v>
      </c>
    </row>
    <row r="3804" hidden="1" spans="2:6">
      <c r="B3804" t="str">
        <f t="shared" si="170"/>
        <v>42070203</v>
      </c>
      <c r="C3804" t="s">
        <v>6</v>
      </c>
      <c r="D3804" t="s">
        <v>30</v>
      </c>
      <c r="E3804" t="str">
        <f>"201207"</f>
        <v>201207</v>
      </c>
      <c r="F3804" t="s">
        <v>8</v>
      </c>
    </row>
    <row r="3805" hidden="1" spans="2:6">
      <c r="B3805" t="str">
        <f t="shared" si="170"/>
        <v>42070203</v>
      </c>
      <c r="C3805" t="s">
        <v>6</v>
      </c>
      <c r="D3805" t="s">
        <v>30</v>
      </c>
      <c r="E3805" t="str">
        <f>"201205"</f>
        <v>201205</v>
      </c>
      <c r="F3805" t="s">
        <v>8</v>
      </c>
    </row>
    <row r="3806" hidden="1" spans="2:6">
      <c r="B3806" t="str">
        <f t="shared" si="170"/>
        <v>42070203</v>
      </c>
      <c r="C3806" t="s">
        <v>6</v>
      </c>
      <c r="D3806" t="s">
        <v>30</v>
      </c>
      <c r="E3806" t="str">
        <f>"201305"</f>
        <v>201305</v>
      </c>
      <c r="F3806" t="s">
        <v>8</v>
      </c>
    </row>
    <row r="3807" hidden="1" spans="2:6">
      <c r="B3807" t="str">
        <f t="shared" si="170"/>
        <v>42070203</v>
      </c>
      <c r="C3807" t="s">
        <v>6</v>
      </c>
      <c r="D3807" t="s">
        <v>30</v>
      </c>
      <c r="E3807" t="str">
        <f>"201309"</f>
        <v>201309</v>
      </c>
      <c r="F3807" t="s">
        <v>8</v>
      </c>
    </row>
    <row r="3808" hidden="1" spans="2:6">
      <c r="B3808" t="str">
        <f t="shared" si="170"/>
        <v>42070203</v>
      </c>
      <c r="C3808" t="s">
        <v>6</v>
      </c>
      <c r="D3808" t="s">
        <v>30</v>
      </c>
      <c r="E3808" t="str">
        <f>"201009"</f>
        <v>201009</v>
      </c>
      <c r="F3808" t="s">
        <v>8</v>
      </c>
    </row>
    <row r="3809" hidden="1" spans="2:6">
      <c r="B3809" t="str">
        <f t="shared" si="170"/>
        <v>42070203</v>
      </c>
      <c r="C3809" t="s">
        <v>6</v>
      </c>
      <c r="D3809" t="s">
        <v>30</v>
      </c>
      <c r="E3809" t="str">
        <f>"201007"</f>
        <v>201007</v>
      </c>
      <c r="F3809" t="s">
        <v>8</v>
      </c>
    </row>
    <row r="3810" hidden="1" spans="2:6">
      <c r="B3810" t="str">
        <f t="shared" si="170"/>
        <v>42070203</v>
      </c>
      <c r="C3810" t="s">
        <v>6</v>
      </c>
      <c r="D3810" t="s">
        <v>30</v>
      </c>
      <c r="E3810" t="str">
        <f t="shared" ref="E3810:E3824" si="171">"201001"</f>
        <v>201001</v>
      </c>
      <c r="F3810" t="s">
        <v>8</v>
      </c>
    </row>
    <row r="3811" hidden="1" spans="2:6">
      <c r="B3811" t="str">
        <f t="shared" si="170"/>
        <v>42070203</v>
      </c>
      <c r="C3811" t="s">
        <v>6</v>
      </c>
      <c r="D3811" t="s">
        <v>30</v>
      </c>
      <c r="E3811" t="str">
        <f t="shared" si="171"/>
        <v>201001</v>
      </c>
      <c r="F3811" t="s">
        <v>8</v>
      </c>
    </row>
    <row r="3812" hidden="1" spans="2:6">
      <c r="B3812" t="str">
        <f t="shared" si="170"/>
        <v>42070203</v>
      </c>
      <c r="C3812" t="s">
        <v>6</v>
      </c>
      <c r="D3812" t="s">
        <v>30</v>
      </c>
      <c r="E3812" t="str">
        <f t="shared" si="171"/>
        <v>201001</v>
      </c>
      <c r="F3812" t="s">
        <v>8</v>
      </c>
    </row>
    <row r="3813" hidden="1" spans="2:6">
      <c r="B3813" t="str">
        <f t="shared" si="170"/>
        <v>42070203</v>
      </c>
      <c r="C3813" t="s">
        <v>6</v>
      </c>
      <c r="D3813" t="s">
        <v>30</v>
      </c>
      <c r="E3813" t="str">
        <f t="shared" si="171"/>
        <v>201001</v>
      </c>
      <c r="F3813" t="s">
        <v>8</v>
      </c>
    </row>
    <row r="3814" hidden="1" spans="2:6">
      <c r="B3814" t="str">
        <f t="shared" si="170"/>
        <v>42070203</v>
      </c>
      <c r="C3814" t="s">
        <v>6</v>
      </c>
      <c r="D3814" t="s">
        <v>30</v>
      </c>
      <c r="E3814" t="str">
        <f t="shared" si="171"/>
        <v>201001</v>
      </c>
      <c r="F3814" t="s">
        <v>8</v>
      </c>
    </row>
    <row r="3815" hidden="1" spans="2:6">
      <c r="B3815" t="str">
        <f t="shared" si="170"/>
        <v>42070203</v>
      </c>
      <c r="C3815" t="s">
        <v>6</v>
      </c>
      <c r="D3815" t="s">
        <v>30</v>
      </c>
      <c r="E3815" t="str">
        <f t="shared" si="171"/>
        <v>201001</v>
      </c>
      <c r="F3815" t="s">
        <v>8</v>
      </c>
    </row>
    <row r="3816" hidden="1" spans="2:6">
      <c r="B3816" t="str">
        <f t="shared" si="170"/>
        <v>42070203</v>
      </c>
      <c r="C3816" t="s">
        <v>6</v>
      </c>
      <c r="D3816" t="s">
        <v>30</v>
      </c>
      <c r="E3816" t="str">
        <f t="shared" si="171"/>
        <v>201001</v>
      </c>
      <c r="F3816" t="s">
        <v>8</v>
      </c>
    </row>
    <row r="3817" hidden="1" spans="2:6">
      <c r="B3817" t="str">
        <f t="shared" si="170"/>
        <v>42070203</v>
      </c>
      <c r="C3817" t="s">
        <v>6</v>
      </c>
      <c r="D3817" t="s">
        <v>30</v>
      </c>
      <c r="E3817" t="str">
        <f t="shared" si="171"/>
        <v>201001</v>
      </c>
      <c r="F3817" t="s">
        <v>8</v>
      </c>
    </row>
    <row r="3818" hidden="1" spans="2:6">
      <c r="B3818" t="str">
        <f t="shared" si="170"/>
        <v>42070203</v>
      </c>
      <c r="C3818" t="s">
        <v>6</v>
      </c>
      <c r="D3818" t="s">
        <v>30</v>
      </c>
      <c r="E3818" t="str">
        <f t="shared" si="171"/>
        <v>201001</v>
      </c>
      <c r="F3818" t="s">
        <v>8</v>
      </c>
    </row>
    <row r="3819" hidden="1" spans="2:6">
      <c r="B3819" t="str">
        <f t="shared" si="170"/>
        <v>42070203</v>
      </c>
      <c r="C3819" t="s">
        <v>6</v>
      </c>
      <c r="D3819" t="s">
        <v>30</v>
      </c>
      <c r="E3819" t="str">
        <f t="shared" si="171"/>
        <v>201001</v>
      </c>
      <c r="F3819" t="s">
        <v>8</v>
      </c>
    </row>
    <row r="3820" hidden="1" spans="2:6">
      <c r="B3820" t="str">
        <f t="shared" si="170"/>
        <v>42070203</v>
      </c>
      <c r="C3820" t="s">
        <v>6</v>
      </c>
      <c r="D3820" t="s">
        <v>30</v>
      </c>
      <c r="E3820" t="str">
        <f t="shared" si="171"/>
        <v>201001</v>
      </c>
      <c r="F3820" t="s">
        <v>8</v>
      </c>
    </row>
    <row r="3821" hidden="1" spans="2:6">
      <c r="B3821" t="str">
        <f t="shared" si="170"/>
        <v>42070203</v>
      </c>
      <c r="C3821" t="s">
        <v>6</v>
      </c>
      <c r="D3821" t="s">
        <v>30</v>
      </c>
      <c r="E3821" t="str">
        <f t="shared" si="171"/>
        <v>201001</v>
      </c>
      <c r="F3821" t="s">
        <v>8</v>
      </c>
    </row>
    <row r="3822" hidden="1" spans="2:6">
      <c r="B3822" t="str">
        <f t="shared" si="170"/>
        <v>42070203</v>
      </c>
      <c r="C3822" t="s">
        <v>6</v>
      </c>
      <c r="D3822" t="s">
        <v>30</v>
      </c>
      <c r="E3822" t="str">
        <f t="shared" si="171"/>
        <v>201001</v>
      </c>
      <c r="F3822" t="s">
        <v>8</v>
      </c>
    </row>
    <row r="3823" hidden="1" spans="2:6">
      <c r="B3823" t="str">
        <f t="shared" si="170"/>
        <v>42070203</v>
      </c>
      <c r="C3823" t="s">
        <v>6</v>
      </c>
      <c r="D3823" t="s">
        <v>30</v>
      </c>
      <c r="E3823" t="str">
        <f t="shared" si="171"/>
        <v>201001</v>
      </c>
      <c r="F3823" t="s">
        <v>8</v>
      </c>
    </row>
    <row r="3824" hidden="1" spans="2:6">
      <c r="B3824" t="str">
        <f t="shared" si="170"/>
        <v>42070203</v>
      </c>
      <c r="C3824" t="s">
        <v>6</v>
      </c>
      <c r="D3824" t="s">
        <v>30</v>
      </c>
      <c r="E3824" t="str">
        <f t="shared" si="171"/>
        <v>201001</v>
      </c>
      <c r="F3824" t="s">
        <v>8</v>
      </c>
    </row>
    <row r="3825" hidden="1" spans="2:6">
      <c r="B3825" t="str">
        <f t="shared" si="170"/>
        <v>42070203</v>
      </c>
      <c r="C3825" t="s">
        <v>6</v>
      </c>
      <c r="D3825" t="s">
        <v>30</v>
      </c>
      <c r="E3825" t="str">
        <f>"202304"</f>
        <v>202304</v>
      </c>
      <c r="F3825" t="s">
        <v>8</v>
      </c>
    </row>
    <row r="3826" hidden="1" spans="2:6">
      <c r="B3826" t="str">
        <f t="shared" si="170"/>
        <v>42070203</v>
      </c>
      <c r="C3826" t="s">
        <v>6</v>
      </c>
      <c r="D3826" t="s">
        <v>30</v>
      </c>
      <c r="E3826" t="str">
        <f>"202305"</f>
        <v>202305</v>
      </c>
      <c r="F3826" t="s">
        <v>8</v>
      </c>
    </row>
    <row r="3827" hidden="1" spans="2:6">
      <c r="B3827" t="str">
        <f t="shared" si="170"/>
        <v>42070203</v>
      </c>
      <c r="C3827" t="s">
        <v>6</v>
      </c>
      <c r="D3827" t="s">
        <v>30</v>
      </c>
      <c r="E3827" t="str">
        <f t="shared" ref="E3827:E3831" si="172">"202303"</f>
        <v>202303</v>
      </c>
      <c r="F3827" t="s">
        <v>8</v>
      </c>
    </row>
    <row r="3828" hidden="1" spans="2:6">
      <c r="B3828" t="str">
        <f t="shared" si="170"/>
        <v>42070203</v>
      </c>
      <c r="C3828" t="s">
        <v>6</v>
      </c>
      <c r="D3828" t="s">
        <v>30</v>
      </c>
      <c r="E3828" t="str">
        <f>"202304"</f>
        <v>202304</v>
      </c>
      <c r="F3828" t="s">
        <v>8</v>
      </c>
    </row>
    <row r="3829" hidden="1" spans="2:6">
      <c r="B3829" t="str">
        <f t="shared" si="170"/>
        <v>42070203</v>
      </c>
      <c r="C3829" t="s">
        <v>6</v>
      </c>
      <c r="D3829" t="s">
        <v>30</v>
      </c>
      <c r="E3829" t="str">
        <f>"202110"</f>
        <v>202110</v>
      </c>
      <c r="F3829" t="s">
        <v>8</v>
      </c>
    </row>
    <row r="3830" hidden="1" spans="2:6">
      <c r="B3830" t="str">
        <f t="shared" si="170"/>
        <v>42070203</v>
      </c>
      <c r="C3830" t="s">
        <v>6</v>
      </c>
      <c r="D3830" t="s">
        <v>30</v>
      </c>
      <c r="E3830" t="str">
        <f t="shared" si="172"/>
        <v>202303</v>
      </c>
      <c r="F3830" t="s">
        <v>8</v>
      </c>
    </row>
    <row r="3831" hidden="1" spans="2:6">
      <c r="B3831" t="str">
        <f t="shared" si="170"/>
        <v>42070203</v>
      </c>
      <c r="C3831" t="s">
        <v>6</v>
      </c>
      <c r="D3831" t="s">
        <v>30</v>
      </c>
      <c r="E3831" t="str">
        <f t="shared" si="172"/>
        <v>202303</v>
      </c>
      <c r="F3831" t="s">
        <v>8</v>
      </c>
    </row>
    <row r="3832" hidden="1" spans="2:6">
      <c r="B3832" t="str">
        <f t="shared" si="170"/>
        <v>42070203</v>
      </c>
      <c r="C3832" t="s">
        <v>6</v>
      </c>
      <c r="D3832" t="s">
        <v>30</v>
      </c>
      <c r="E3832" t="str">
        <f>"202111"</f>
        <v>202111</v>
      </c>
      <c r="F3832" t="s">
        <v>8</v>
      </c>
    </row>
    <row r="3833" hidden="1" spans="2:6">
      <c r="B3833" t="str">
        <f t="shared" si="170"/>
        <v>42070203</v>
      </c>
      <c r="C3833" t="s">
        <v>6</v>
      </c>
      <c r="D3833" t="s">
        <v>30</v>
      </c>
      <c r="E3833" t="str">
        <f>"202205"</f>
        <v>202205</v>
      </c>
      <c r="F3833" t="s">
        <v>8</v>
      </c>
    </row>
    <row r="3834" hidden="1" spans="2:6">
      <c r="B3834" t="str">
        <f t="shared" si="170"/>
        <v>42070203</v>
      </c>
      <c r="C3834" t="s">
        <v>6</v>
      </c>
      <c r="D3834" t="s">
        <v>30</v>
      </c>
      <c r="E3834" t="str">
        <f>"202106"</f>
        <v>202106</v>
      </c>
      <c r="F3834" t="s">
        <v>8</v>
      </c>
    </row>
    <row r="3835" hidden="1" spans="2:6">
      <c r="B3835" t="str">
        <f t="shared" si="170"/>
        <v>42070203</v>
      </c>
      <c r="C3835" t="s">
        <v>6</v>
      </c>
      <c r="D3835" t="s">
        <v>30</v>
      </c>
      <c r="E3835" t="str">
        <f>"202111"</f>
        <v>202111</v>
      </c>
      <c r="F3835" t="s">
        <v>8</v>
      </c>
    </row>
    <row r="3836" hidden="1" spans="2:6">
      <c r="B3836" t="str">
        <f t="shared" si="170"/>
        <v>42070203</v>
      </c>
      <c r="C3836" t="s">
        <v>6</v>
      </c>
      <c r="D3836" t="s">
        <v>30</v>
      </c>
      <c r="E3836" t="str">
        <f>"201904"</f>
        <v>201904</v>
      </c>
      <c r="F3836" t="s">
        <v>8</v>
      </c>
    </row>
    <row r="3837" hidden="1" spans="2:6">
      <c r="B3837" t="str">
        <f t="shared" si="170"/>
        <v>42070203</v>
      </c>
      <c r="C3837" t="s">
        <v>6</v>
      </c>
      <c r="D3837" t="s">
        <v>30</v>
      </c>
      <c r="E3837" t="str">
        <f>"201111"</f>
        <v>201111</v>
      </c>
      <c r="F3837" t="s">
        <v>8</v>
      </c>
    </row>
    <row r="3838" hidden="1" spans="2:6">
      <c r="B3838" t="str">
        <f t="shared" si="170"/>
        <v>42070203</v>
      </c>
      <c r="C3838" t="s">
        <v>6</v>
      </c>
      <c r="D3838" t="s">
        <v>30</v>
      </c>
      <c r="E3838" t="str">
        <f>"202005"</f>
        <v>202005</v>
      </c>
      <c r="F3838" t="s">
        <v>8</v>
      </c>
    </row>
    <row r="3839" hidden="1" spans="2:6">
      <c r="B3839" t="str">
        <f t="shared" si="170"/>
        <v>42070203</v>
      </c>
      <c r="C3839" t="s">
        <v>6</v>
      </c>
      <c r="D3839" t="s">
        <v>30</v>
      </c>
      <c r="E3839" t="str">
        <f>"202005"</f>
        <v>202005</v>
      </c>
      <c r="F3839" t="s">
        <v>8</v>
      </c>
    </row>
    <row r="3840" hidden="1" spans="2:6">
      <c r="B3840" t="str">
        <f t="shared" si="170"/>
        <v>42070203</v>
      </c>
      <c r="C3840" t="s">
        <v>6</v>
      </c>
      <c r="D3840" t="s">
        <v>30</v>
      </c>
      <c r="E3840" t="str">
        <f>"201911"</f>
        <v>201911</v>
      </c>
      <c r="F3840" t="s">
        <v>8</v>
      </c>
    </row>
    <row r="3841" hidden="1" spans="2:6">
      <c r="B3841" t="str">
        <f t="shared" si="170"/>
        <v>42070203</v>
      </c>
      <c r="C3841" t="s">
        <v>6</v>
      </c>
      <c r="D3841" t="s">
        <v>30</v>
      </c>
      <c r="E3841" t="str">
        <f>"201910"</f>
        <v>201910</v>
      </c>
      <c r="F3841" t="s">
        <v>8</v>
      </c>
    </row>
    <row r="3842" hidden="1" spans="2:6">
      <c r="B3842" t="str">
        <f t="shared" si="170"/>
        <v>42070203</v>
      </c>
      <c r="C3842" t="s">
        <v>6</v>
      </c>
      <c r="D3842" t="s">
        <v>30</v>
      </c>
      <c r="E3842" t="str">
        <f>"201705"</f>
        <v>201705</v>
      </c>
      <c r="F3842" t="s">
        <v>8</v>
      </c>
    </row>
    <row r="3843" hidden="1" spans="2:6">
      <c r="B3843" t="str">
        <f t="shared" ref="B3843:B3906" si="173">"42070203"</f>
        <v>42070203</v>
      </c>
      <c r="C3843" t="s">
        <v>6</v>
      </c>
      <c r="D3843" t="s">
        <v>30</v>
      </c>
      <c r="E3843" t="str">
        <f>"201611"</f>
        <v>201611</v>
      </c>
      <c r="F3843" t="s">
        <v>8</v>
      </c>
    </row>
    <row r="3844" hidden="1" spans="2:6">
      <c r="B3844" t="str">
        <f t="shared" si="173"/>
        <v>42070203</v>
      </c>
      <c r="C3844" t="s">
        <v>6</v>
      </c>
      <c r="D3844" t="s">
        <v>30</v>
      </c>
      <c r="E3844" t="str">
        <f>"201611"</f>
        <v>201611</v>
      </c>
      <c r="F3844" t="s">
        <v>8</v>
      </c>
    </row>
    <row r="3845" hidden="1" spans="2:6">
      <c r="B3845" t="str">
        <f t="shared" si="173"/>
        <v>42070203</v>
      </c>
      <c r="C3845" t="s">
        <v>6</v>
      </c>
      <c r="D3845" t="s">
        <v>30</v>
      </c>
      <c r="E3845" t="str">
        <f>"201603"</f>
        <v>201603</v>
      </c>
      <c r="F3845" t="s">
        <v>8</v>
      </c>
    </row>
    <row r="3846" hidden="1" spans="2:6">
      <c r="B3846" t="str">
        <f t="shared" si="173"/>
        <v>42070203</v>
      </c>
      <c r="C3846" t="s">
        <v>6</v>
      </c>
      <c r="D3846" t="s">
        <v>30</v>
      </c>
      <c r="E3846" t="str">
        <f>"201511"</f>
        <v>201511</v>
      </c>
      <c r="F3846" t="s">
        <v>8</v>
      </c>
    </row>
    <row r="3847" hidden="1" spans="2:6">
      <c r="B3847" t="str">
        <f t="shared" si="173"/>
        <v>42070203</v>
      </c>
      <c r="C3847" t="s">
        <v>6</v>
      </c>
      <c r="D3847" t="s">
        <v>30</v>
      </c>
      <c r="E3847" t="str">
        <f>"201510"</f>
        <v>201510</v>
      </c>
      <c r="F3847" t="s">
        <v>8</v>
      </c>
    </row>
    <row r="3848" hidden="1" spans="2:6">
      <c r="B3848" t="str">
        <f t="shared" si="173"/>
        <v>42070203</v>
      </c>
      <c r="C3848" t="s">
        <v>6</v>
      </c>
      <c r="D3848" t="s">
        <v>30</v>
      </c>
      <c r="E3848" t="str">
        <f>"201511"</f>
        <v>201511</v>
      </c>
      <c r="F3848" t="s">
        <v>8</v>
      </c>
    </row>
    <row r="3849" hidden="1" spans="2:6">
      <c r="B3849" t="str">
        <f t="shared" si="173"/>
        <v>42070203</v>
      </c>
      <c r="C3849" t="s">
        <v>6</v>
      </c>
      <c r="D3849" t="s">
        <v>31</v>
      </c>
      <c r="E3849" t="str">
        <f>"201405"</f>
        <v>201405</v>
      </c>
      <c r="F3849" t="s">
        <v>8</v>
      </c>
    </row>
    <row r="3850" hidden="1" spans="2:6">
      <c r="B3850" t="str">
        <f t="shared" si="173"/>
        <v>42070203</v>
      </c>
      <c r="C3850" t="s">
        <v>6</v>
      </c>
      <c r="D3850" t="s">
        <v>31</v>
      </c>
      <c r="E3850" t="str">
        <f>"201301"</f>
        <v>201301</v>
      </c>
      <c r="F3850" t="s">
        <v>8</v>
      </c>
    </row>
    <row r="3851" hidden="1" spans="2:6">
      <c r="B3851" t="str">
        <f t="shared" si="173"/>
        <v>42070203</v>
      </c>
      <c r="C3851" t="s">
        <v>6</v>
      </c>
      <c r="D3851" t="s">
        <v>31</v>
      </c>
      <c r="E3851" t="str">
        <f>"201206"</f>
        <v>201206</v>
      </c>
      <c r="F3851" t="s">
        <v>8</v>
      </c>
    </row>
    <row r="3852" hidden="1" spans="2:6">
      <c r="B3852" t="str">
        <f t="shared" si="173"/>
        <v>42070203</v>
      </c>
      <c r="C3852" t="s">
        <v>6</v>
      </c>
      <c r="D3852" t="s">
        <v>31</v>
      </c>
      <c r="E3852" t="str">
        <f>"201401"</f>
        <v>201401</v>
      </c>
      <c r="F3852" t="s">
        <v>8</v>
      </c>
    </row>
    <row r="3853" hidden="1" spans="2:6">
      <c r="B3853" t="str">
        <f t="shared" si="173"/>
        <v>42070203</v>
      </c>
      <c r="C3853" t="s">
        <v>6</v>
      </c>
      <c r="D3853" t="s">
        <v>31</v>
      </c>
      <c r="E3853" t="str">
        <f>"201310"</f>
        <v>201310</v>
      </c>
      <c r="F3853" t="s">
        <v>8</v>
      </c>
    </row>
    <row r="3854" hidden="1" spans="2:6">
      <c r="B3854" t="str">
        <f t="shared" si="173"/>
        <v>42070203</v>
      </c>
      <c r="C3854" t="s">
        <v>6</v>
      </c>
      <c r="D3854" t="s">
        <v>31</v>
      </c>
      <c r="E3854" t="str">
        <f>"201303"</f>
        <v>201303</v>
      </c>
      <c r="F3854" t="s">
        <v>8</v>
      </c>
    </row>
    <row r="3855" hidden="1" spans="2:6">
      <c r="B3855" t="str">
        <f t="shared" si="173"/>
        <v>42070203</v>
      </c>
      <c r="C3855" t="s">
        <v>6</v>
      </c>
      <c r="D3855" t="s">
        <v>31</v>
      </c>
      <c r="E3855" t="str">
        <f>"201201"</f>
        <v>201201</v>
      </c>
      <c r="F3855" t="s">
        <v>8</v>
      </c>
    </row>
    <row r="3856" hidden="1" spans="2:6">
      <c r="B3856" t="str">
        <f t="shared" si="173"/>
        <v>42070203</v>
      </c>
      <c r="C3856" t="s">
        <v>6</v>
      </c>
      <c r="D3856" t="s">
        <v>31</v>
      </c>
      <c r="E3856" t="str">
        <f>"201104"</f>
        <v>201104</v>
      </c>
      <c r="F3856" t="s">
        <v>8</v>
      </c>
    </row>
    <row r="3857" hidden="1" spans="2:6">
      <c r="B3857" t="str">
        <f t="shared" si="173"/>
        <v>42070203</v>
      </c>
      <c r="C3857" t="s">
        <v>6</v>
      </c>
      <c r="D3857" t="s">
        <v>31</v>
      </c>
      <c r="E3857" t="str">
        <f>"201110"</f>
        <v>201110</v>
      </c>
      <c r="F3857" t="s">
        <v>8</v>
      </c>
    </row>
    <row r="3858" hidden="1" spans="2:6">
      <c r="B3858" t="str">
        <f t="shared" si="173"/>
        <v>42070203</v>
      </c>
      <c r="C3858" t="s">
        <v>6</v>
      </c>
      <c r="D3858" t="s">
        <v>31</v>
      </c>
      <c r="E3858" t="str">
        <f>"201110"</f>
        <v>201110</v>
      </c>
      <c r="F3858" t="s">
        <v>8</v>
      </c>
    </row>
    <row r="3859" hidden="1" spans="2:6">
      <c r="B3859" t="str">
        <f t="shared" si="173"/>
        <v>42070203</v>
      </c>
      <c r="C3859" t="s">
        <v>6</v>
      </c>
      <c r="D3859" t="s">
        <v>31</v>
      </c>
      <c r="E3859" t="str">
        <f t="shared" ref="E3859:E3883" si="174">"201001"</f>
        <v>201001</v>
      </c>
      <c r="F3859" t="s">
        <v>8</v>
      </c>
    </row>
    <row r="3860" hidden="1" spans="2:6">
      <c r="B3860" t="str">
        <f t="shared" si="173"/>
        <v>42070203</v>
      </c>
      <c r="C3860" t="s">
        <v>6</v>
      </c>
      <c r="D3860" t="s">
        <v>31</v>
      </c>
      <c r="E3860" t="str">
        <f t="shared" si="174"/>
        <v>201001</v>
      </c>
      <c r="F3860" t="s">
        <v>8</v>
      </c>
    </row>
    <row r="3861" hidden="1" spans="2:6">
      <c r="B3861" t="str">
        <f t="shared" si="173"/>
        <v>42070203</v>
      </c>
      <c r="C3861" t="s">
        <v>6</v>
      </c>
      <c r="D3861" t="s">
        <v>31</v>
      </c>
      <c r="E3861" t="str">
        <f t="shared" si="174"/>
        <v>201001</v>
      </c>
      <c r="F3861" t="s">
        <v>8</v>
      </c>
    </row>
    <row r="3862" hidden="1" spans="2:6">
      <c r="B3862" t="str">
        <f t="shared" si="173"/>
        <v>42070203</v>
      </c>
      <c r="C3862" t="s">
        <v>6</v>
      </c>
      <c r="D3862" t="s">
        <v>31</v>
      </c>
      <c r="E3862" t="str">
        <f t="shared" si="174"/>
        <v>201001</v>
      </c>
      <c r="F3862" t="s">
        <v>8</v>
      </c>
    </row>
    <row r="3863" hidden="1" spans="2:6">
      <c r="B3863" t="str">
        <f t="shared" si="173"/>
        <v>42070203</v>
      </c>
      <c r="C3863" t="s">
        <v>6</v>
      </c>
      <c r="D3863" t="s">
        <v>31</v>
      </c>
      <c r="E3863" t="str">
        <f t="shared" si="174"/>
        <v>201001</v>
      </c>
      <c r="F3863" t="s">
        <v>8</v>
      </c>
    </row>
    <row r="3864" hidden="1" spans="2:6">
      <c r="B3864" t="str">
        <f t="shared" si="173"/>
        <v>42070203</v>
      </c>
      <c r="C3864" t="s">
        <v>6</v>
      </c>
      <c r="D3864" t="s">
        <v>31</v>
      </c>
      <c r="E3864" t="str">
        <f t="shared" si="174"/>
        <v>201001</v>
      </c>
      <c r="F3864" t="s">
        <v>8</v>
      </c>
    </row>
    <row r="3865" hidden="1" spans="2:6">
      <c r="B3865" t="str">
        <f t="shared" si="173"/>
        <v>42070203</v>
      </c>
      <c r="C3865" t="s">
        <v>6</v>
      </c>
      <c r="D3865" t="s">
        <v>31</v>
      </c>
      <c r="E3865" t="str">
        <f t="shared" si="174"/>
        <v>201001</v>
      </c>
      <c r="F3865" t="s">
        <v>8</v>
      </c>
    </row>
    <row r="3866" hidden="1" spans="2:6">
      <c r="B3866" t="str">
        <f t="shared" si="173"/>
        <v>42070203</v>
      </c>
      <c r="C3866" t="s">
        <v>6</v>
      </c>
      <c r="D3866" t="s">
        <v>31</v>
      </c>
      <c r="E3866" t="str">
        <f t="shared" si="174"/>
        <v>201001</v>
      </c>
      <c r="F3866" t="s">
        <v>8</v>
      </c>
    </row>
    <row r="3867" hidden="1" spans="2:6">
      <c r="B3867" t="str">
        <f t="shared" si="173"/>
        <v>42070203</v>
      </c>
      <c r="C3867" t="s">
        <v>6</v>
      </c>
      <c r="D3867" t="s">
        <v>31</v>
      </c>
      <c r="E3867" t="str">
        <f t="shared" si="174"/>
        <v>201001</v>
      </c>
      <c r="F3867" t="s">
        <v>8</v>
      </c>
    </row>
    <row r="3868" hidden="1" spans="2:6">
      <c r="B3868" t="str">
        <f t="shared" si="173"/>
        <v>42070203</v>
      </c>
      <c r="C3868" t="s">
        <v>6</v>
      </c>
      <c r="D3868" t="s">
        <v>31</v>
      </c>
      <c r="E3868" t="str">
        <f t="shared" si="174"/>
        <v>201001</v>
      </c>
      <c r="F3868" t="s">
        <v>8</v>
      </c>
    </row>
    <row r="3869" hidden="1" spans="2:6">
      <c r="B3869" t="str">
        <f t="shared" si="173"/>
        <v>42070203</v>
      </c>
      <c r="C3869" t="s">
        <v>6</v>
      </c>
      <c r="D3869" t="s">
        <v>31</v>
      </c>
      <c r="E3869" t="str">
        <f t="shared" si="174"/>
        <v>201001</v>
      </c>
      <c r="F3869" t="s">
        <v>8</v>
      </c>
    </row>
    <row r="3870" hidden="1" spans="2:6">
      <c r="B3870" t="str">
        <f t="shared" si="173"/>
        <v>42070203</v>
      </c>
      <c r="C3870" t="s">
        <v>6</v>
      </c>
      <c r="D3870" t="s">
        <v>31</v>
      </c>
      <c r="E3870" t="str">
        <f t="shared" si="174"/>
        <v>201001</v>
      </c>
      <c r="F3870" t="s">
        <v>8</v>
      </c>
    </row>
    <row r="3871" hidden="1" spans="2:6">
      <c r="B3871" t="str">
        <f t="shared" si="173"/>
        <v>42070203</v>
      </c>
      <c r="C3871" t="s">
        <v>6</v>
      </c>
      <c r="D3871" t="s">
        <v>31</v>
      </c>
      <c r="E3871" t="str">
        <f t="shared" si="174"/>
        <v>201001</v>
      </c>
      <c r="F3871" t="s">
        <v>8</v>
      </c>
    </row>
    <row r="3872" hidden="1" spans="2:6">
      <c r="B3872" t="str">
        <f t="shared" si="173"/>
        <v>42070203</v>
      </c>
      <c r="C3872" t="s">
        <v>6</v>
      </c>
      <c r="D3872" t="s">
        <v>31</v>
      </c>
      <c r="E3872" t="str">
        <f t="shared" si="174"/>
        <v>201001</v>
      </c>
      <c r="F3872" t="s">
        <v>8</v>
      </c>
    </row>
    <row r="3873" hidden="1" spans="2:6">
      <c r="B3873" t="str">
        <f t="shared" si="173"/>
        <v>42070203</v>
      </c>
      <c r="C3873" t="s">
        <v>6</v>
      </c>
      <c r="D3873" t="s">
        <v>31</v>
      </c>
      <c r="E3873" t="str">
        <f t="shared" si="174"/>
        <v>201001</v>
      </c>
      <c r="F3873" t="s">
        <v>8</v>
      </c>
    </row>
    <row r="3874" hidden="1" spans="2:6">
      <c r="B3874" t="str">
        <f t="shared" si="173"/>
        <v>42070203</v>
      </c>
      <c r="C3874" t="s">
        <v>6</v>
      </c>
      <c r="D3874" t="s">
        <v>31</v>
      </c>
      <c r="E3874" t="str">
        <f t="shared" si="174"/>
        <v>201001</v>
      </c>
      <c r="F3874" t="s">
        <v>8</v>
      </c>
    </row>
    <row r="3875" hidden="1" spans="2:6">
      <c r="B3875" t="str">
        <f t="shared" si="173"/>
        <v>42070203</v>
      </c>
      <c r="C3875" t="s">
        <v>6</v>
      </c>
      <c r="D3875" t="s">
        <v>31</v>
      </c>
      <c r="E3875" t="str">
        <f t="shared" si="174"/>
        <v>201001</v>
      </c>
      <c r="F3875" t="s">
        <v>8</v>
      </c>
    </row>
    <row r="3876" hidden="1" spans="2:6">
      <c r="B3876" t="str">
        <f t="shared" si="173"/>
        <v>42070203</v>
      </c>
      <c r="C3876" t="s">
        <v>6</v>
      </c>
      <c r="D3876" t="s">
        <v>31</v>
      </c>
      <c r="E3876" t="str">
        <f t="shared" si="174"/>
        <v>201001</v>
      </c>
      <c r="F3876" t="s">
        <v>8</v>
      </c>
    </row>
    <row r="3877" hidden="1" spans="2:6">
      <c r="B3877" t="str">
        <f t="shared" si="173"/>
        <v>42070203</v>
      </c>
      <c r="C3877" t="s">
        <v>6</v>
      </c>
      <c r="D3877" t="s">
        <v>31</v>
      </c>
      <c r="E3877" t="str">
        <f t="shared" si="174"/>
        <v>201001</v>
      </c>
      <c r="F3877" t="s">
        <v>8</v>
      </c>
    </row>
    <row r="3878" hidden="1" spans="2:6">
      <c r="B3878" t="str">
        <f t="shared" si="173"/>
        <v>42070203</v>
      </c>
      <c r="C3878" t="s">
        <v>6</v>
      </c>
      <c r="D3878" t="s">
        <v>31</v>
      </c>
      <c r="E3878" t="str">
        <f t="shared" si="174"/>
        <v>201001</v>
      </c>
      <c r="F3878" t="s">
        <v>8</v>
      </c>
    </row>
    <row r="3879" hidden="1" spans="2:6">
      <c r="B3879" t="str">
        <f t="shared" si="173"/>
        <v>42070203</v>
      </c>
      <c r="C3879" t="s">
        <v>6</v>
      </c>
      <c r="D3879" t="s">
        <v>31</v>
      </c>
      <c r="E3879" t="str">
        <f t="shared" si="174"/>
        <v>201001</v>
      </c>
      <c r="F3879" t="s">
        <v>8</v>
      </c>
    </row>
    <row r="3880" hidden="1" spans="2:6">
      <c r="B3880" t="str">
        <f t="shared" si="173"/>
        <v>42070203</v>
      </c>
      <c r="C3880" t="s">
        <v>6</v>
      </c>
      <c r="D3880" t="s">
        <v>31</v>
      </c>
      <c r="E3880" t="str">
        <f t="shared" si="174"/>
        <v>201001</v>
      </c>
      <c r="F3880" t="s">
        <v>8</v>
      </c>
    </row>
    <row r="3881" hidden="1" spans="2:6">
      <c r="B3881" t="str">
        <f t="shared" si="173"/>
        <v>42070203</v>
      </c>
      <c r="C3881" t="s">
        <v>6</v>
      </c>
      <c r="D3881" t="s">
        <v>31</v>
      </c>
      <c r="E3881" t="str">
        <f t="shared" si="174"/>
        <v>201001</v>
      </c>
      <c r="F3881" t="s">
        <v>8</v>
      </c>
    </row>
    <row r="3882" hidden="1" spans="2:6">
      <c r="B3882" t="str">
        <f t="shared" si="173"/>
        <v>42070203</v>
      </c>
      <c r="C3882" t="s">
        <v>6</v>
      </c>
      <c r="D3882" t="s">
        <v>31</v>
      </c>
      <c r="E3882" t="str">
        <f t="shared" si="174"/>
        <v>201001</v>
      </c>
      <c r="F3882" t="s">
        <v>8</v>
      </c>
    </row>
    <row r="3883" hidden="1" spans="2:6">
      <c r="B3883" t="str">
        <f t="shared" si="173"/>
        <v>42070203</v>
      </c>
      <c r="C3883" t="s">
        <v>6</v>
      </c>
      <c r="D3883" t="s">
        <v>31</v>
      </c>
      <c r="E3883" t="str">
        <f t="shared" si="174"/>
        <v>201001</v>
      </c>
      <c r="F3883" t="s">
        <v>8</v>
      </c>
    </row>
    <row r="3884" hidden="1" spans="2:6">
      <c r="B3884" t="str">
        <f t="shared" si="173"/>
        <v>42070203</v>
      </c>
      <c r="C3884" t="s">
        <v>6</v>
      </c>
      <c r="D3884" t="s">
        <v>31</v>
      </c>
      <c r="E3884" t="str">
        <f>"202302"</f>
        <v>202302</v>
      </c>
      <c r="F3884" t="s">
        <v>8</v>
      </c>
    </row>
    <row r="3885" hidden="1" spans="2:6">
      <c r="B3885" t="str">
        <f t="shared" si="173"/>
        <v>42070203</v>
      </c>
      <c r="C3885" t="s">
        <v>6</v>
      </c>
      <c r="D3885" t="s">
        <v>31</v>
      </c>
      <c r="E3885" t="str">
        <f>"202209"</f>
        <v>202209</v>
      </c>
      <c r="F3885" t="s">
        <v>8</v>
      </c>
    </row>
    <row r="3886" hidden="1" spans="2:6">
      <c r="B3886" t="str">
        <f t="shared" si="173"/>
        <v>42070203</v>
      </c>
      <c r="C3886" t="s">
        <v>6</v>
      </c>
      <c r="D3886" t="s">
        <v>31</v>
      </c>
      <c r="E3886" t="str">
        <f>"202302"</f>
        <v>202302</v>
      </c>
      <c r="F3886" t="s">
        <v>8</v>
      </c>
    </row>
    <row r="3887" hidden="1" spans="2:6">
      <c r="B3887" t="str">
        <f t="shared" si="173"/>
        <v>42070203</v>
      </c>
      <c r="C3887" t="s">
        <v>6</v>
      </c>
      <c r="D3887" t="s">
        <v>31</v>
      </c>
      <c r="E3887" t="str">
        <f>"202212"</f>
        <v>202212</v>
      </c>
      <c r="F3887" t="s">
        <v>8</v>
      </c>
    </row>
    <row r="3888" hidden="1" spans="2:6">
      <c r="B3888" t="str">
        <f t="shared" si="173"/>
        <v>42070203</v>
      </c>
      <c r="C3888" t="s">
        <v>6</v>
      </c>
      <c r="D3888" t="s">
        <v>31</v>
      </c>
      <c r="E3888" t="str">
        <f>"202210"</f>
        <v>202210</v>
      </c>
      <c r="F3888" t="s">
        <v>8</v>
      </c>
    </row>
    <row r="3889" hidden="1" spans="2:6">
      <c r="B3889" t="str">
        <f t="shared" si="173"/>
        <v>42070203</v>
      </c>
      <c r="C3889" t="s">
        <v>6</v>
      </c>
      <c r="D3889" t="s">
        <v>31</v>
      </c>
      <c r="E3889" t="str">
        <f>"202201"</f>
        <v>202201</v>
      </c>
      <c r="F3889" t="s">
        <v>8</v>
      </c>
    </row>
    <row r="3890" hidden="1" spans="2:6">
      <c r="B3890" t="str">
        <f t="shared" si="173"/>
        <v>42070203</v>
      </c>
      <c r="C3890" t="s">
        <v>6</v>
      </c>
      <c r="D3890" t="s">
        <v>31</v>
      </c>
      <c r="E3890" t="str">
        <f>"202201"</f>
        <v>202201</v>
      </c>
      <c r="F3890" t="s">
        <v>8</v>
      </c>
    </row>
    <row r="3891" hidden="1" spans="2:6">
      <c r="B3891" t="str">
        <f t="shared" si="173"/>
        <v>42070203</v>
      </c>
      <c r="C3891" t="s">
        <v>6</v>
      </c>
      <c r="D3891" t="s">
        <v>31</v>
      </c>
      <c r="E3891" t="str">
        <f>"202203"</f>
        <v>202203</v>
      </c>
      <c r="F3891" t="s">
        <v>8</v>
      </c>
    </row>
    <row r="3892" hidden="1" spans="2:6">
      <c r="B3892" t="str">
        <f t="shared" si="173"/>
        <v>42070203</v>
      </c>
      <c r="C3892" t="s">
        <v>6</v>
      </c>
      <c r="D3892" t="s">
        <v>31</v>
      </c>
      <c r="E3892" t="str">
        <f>"202206"</f>
        <v>202206</v>
      </c>
      <c r="F3892" t="s">
        <v>8</v>
      </c>
    </row>
    <row r="3893" hidden="1" spans="2:6">
      <c r="B3893" t="str">
        <f t="shared" si="173"/>
        <v>42070203</v>
      </c>
      <c r="C3893" t="s">
        <v>6</v>
      </c>
      <c r="D3893" t="s">
        <v>31</v>
      </c>
      <c r="E3893" t="str">
        <f>"202106"</f>
        <v>202106</v>
      </c>
      <c r="F3893" t="s">
        <v>8</v>
      </c>
    </row>
    <row r="3894" hidden="1" spans="2:6">
      <c r="B3894" t="str">
        <f t="shared" si="173"/>
        <v>42070203</v>
      </c>
      <c r="C3894" t="s">
        <v>6</v>
      </c>
      <c r="D3894" t="s">
        <v>31</v>
      </c>
      <c r="E3894" t="str">
        <f>"202110"</f>
        <v>202110</v>
      </c>
      <c r="F3894" t="s">
        <v>8</v>
      </c>
    </row>
    <row r="3895" hidden="1" spans="2:6">
      <c r="B3895" t="str">
        <f t="shared" si="173"/>
        <v>42070203</v>
      </c>
      <c r="C3895" t="s">
        <v>6</v>
      </c>
      <c r="D3895" t="s">
        <v>31</v>
      </c>
      <c r="E3895" t="str">
        <f>"202008"</f>
        <v>202008</v>
      </c>
      <c r="F3895" t="s">
        <v>8</v>
      </c>
    </row>
    <row r="3896" hidden="1" spans="2:6">
      <c r="B3896" t="str">
        <f t="shared" si="173"/>
        <v>42070203</v>
      </c>
      <c r="C3896" t="s">
        <v>6</v>
      </c>
      <c r="D3896" t="s">
        <v>31</v>
      </c>
      <c r="E3896" t="str">
        <f>"202005"</f>
        <v>202005</v>
      </c>
      <c r="F3896" t="s">
        <v>8</v>
      </c>
    </row>
    <row r="3897" hidden="1" spans="2:6">
      <c r="B3897" t="str">
        <f t="shared" si="173"/>
        <v>42070203</v>
      </c>
      <c r="C3897" t="s">
        <v>6</v>
      </c>
      <c r="D3897" t="s">
        <v>31</v>
      </c>
      <c r="E3897" t="str">
        <f>"201810"</f>
        <v>201810</v>
      </c>
      <c r="F3897" t="s">
        <v>8</v>
      </c>
    </row>
    <row r="3898" hidden="1" spans="2:6">
      <c r="B3898" t="str">
        <f t="shared" si="173"/>
        <v>42070203</v>
      </c>
      <c r="C3898" t="s">
        <v>6</v>
      </c>
      <c r="D3898" t="s">
        <v>31</v>
      </c>
      <c r="E3898" t="str">
        <f>"201809"</f>
        <v>201809</v>
      </c>
      <c r="F3898" t="s">
        <v>8</v>
      </c>
    </row>
    <row r="3899" hidden="1" spans="2:6">
      <c r="B3899" t="str">
        <f t="shared" si="173"/>
        <v>42070203</v>
      </c>
      <c r="C3899" t="s">
        <v>6</v>
      </c>
      <c r="D3899" t="s">
        <v>31</v>
      </c>
      <c r="E3899" t="str">
        <f>"201901"</f>
        <v>201901</v>
      </c>
      <c r="F3899" t="s">
        <v>8</v>
      </c>
    </row>
    <row r="3900" hidden="1" spans="2:6">
      <c r="B3900" t="str">
        <f t="shared" si="173"/>
        <v>42070203</v>
      </c>
      <c r="C3900" t="s">
        <v>6</v>
      </c>
      <c r="D3900" t="s">
        <v>31</v>
      </c>
      <c r="E3900" t="str">
        <f>"201711"</f>
        <v>201711</v>
      </c>
      <c r="F3900" t="s">
        <v>8</v>
      </c>
    </row>
    <row r="3901" hidden="1" spans="2:6">
      <c r="B3901" t="str">
        <f t="shared" si="173"/>
        <v>42070203</v>
      </c>
      <c r="C3901" t="s">
        <v>6</v>
      </c>
      <c r="D3901" t="s">
        <v>31</v>
      </c>
      <c r="E3901" t="str">
        <f>"201802"</f>
        <v>201802</v>
      </c>
      <c r="F3901" t="s">
        <v>8</v>
      </c>
    </row>
    <row r="3902" hidden="1" spans="2:6">
      <c r="B3902" t="str">
        <f t="shared" si="173"/>
        <v>42070203</v>
      </c>
      <c r="C3902" t="s">
        <v>6</v>
      </c>
      <c r="D3902" t="s">
        <v>31</v>
      </c>
      <c r="E3902" t="str">
        <f>"201805"</f>
        <v>201805</v>
      </c>
      <c r="F3902" t="s">
        <v>8</v>
      </c>
    </row>
    <row r="3903" hidden="1" spans="2:6">
      <c r="B3903" t="str">
        <f t="shared" si="173"/>
        <v>42070203</v>
      </c>
      <c r="C3903" t="s">
        <v>6</v>
      </c>
      <c r="D3903" t="s">
        <v>31</v>
      </c>
      <c r="E3903" t="str">
        <f>"201703"</f>
        <v>201703</v>
      </c>
      <c r="F3903" t="s">
        <v>8</v>
      </c>
    </row>
    <row r="3904" hidden="1" spans="2:6">
      <c r="B3904" t="str">
        <f t="shared" si="173"/>
        <v>42070203</v>
      </c>
      <c r="C3904" t="s">
        <v>6</v>
      </c>
      <c r="D3904" t="s">
        <v>31</v>
      </c>
      <c r="E3904" t="str">
        <f>"201706"</f>
        <v>201706</v>
      </c>
      <c r="F3904" t="s">
        <v>8</v>
      </c>
    </row>
    <row r="3905" hidden="1" spans="2:6">
      <c r="B3905" t="str">
        <f t="shared" si="173"/>
        <v>42070203</v>
      </c>
      <c r="C3905" t="s">
        <v>6</v>
      </c>
      <c r="D3905" t="s">
        <v>31</v>
      </c>
      <c r="E3905" t="str">
        <f>"201709"</f>
        <v>201709</v>
      </c>
      <c r="F3905" t="s">
        <v>8</v>
      </c>
    </row>
    <row r="3906" hidden="1" spans="2:6">
      <c r="B3906" t="str">
        <f t="shared" si="173"/>
        <v>42070203</v>
      </c>
      <c r="C3906" t="s">
        <v>6</v>
      </c>
      <c r="D3906" t="s">
        <v>31</v>
      </c>
      <c r="E3906" t="str">
        <f>"201702"</f>
        <v>201702</v>
      </c>
      <c r="F3906" t="s">
        <v>8</v>
      </c>
    </row>
    <row r="3907" hidden="1" spans="2:6">
      <c r="B3907" t="str">
        <f t="shared" ref="B3907:B3970" si="175">"42070203"</f>
        <v>42070203</v>
      </c>
      <c r="C3907" t="s">
        <v>6</v>
      </c>
      <c r="D3907" t="s">
        <v>31</v>
      </c>
      <c r="E3907" t="str">
        <f>"201608"</f>
        <v>201608</v>
      </c>
      <c r="F3907" t="s">
        <v>8</v>
      </c>
    </row>
    <row r="3908" hidden="1" spans="2:6">
      <c r="B3908" t="str">
        <f t="shared" si="175"/>
        <v>42070203</v>
      </c>
      <c r="C3908" t="s">
        <v>6</v>
      </c>
      <c r="D3908" t="s">
        <v>31</v>
      </c>
      <c r="E3908" t="str">
        <f>"201609"</f>
        <v>201609</v>
      </c>
      <c r="F3908" t="s">
        <v>8</v>
      </c>
    </row>
    <row r="3909" hidden="1" spans="2:6">
      <c r="B3909" t="str">
        <f t="shared" si="175"/>
        <v>42070203</v>
      </c>
      <c r="C3909" t="s">
        <v>6</v>
      </c>
      <c r="D3909" t="s">
        <v>31</v>
      </c>
      <c r="E3909" t="str">
        <f>"201508"</f>
        <v>201508</v>
      </c>
      <c r="F3909" t="s">
        <v>8</v>
      </c>
    </row>
    <row r="3910" hidden="1" spans="2:6">
      <c r="B3910" t="str">
        <f t="shared" si="175"/>
        <v>42070203</v>
      </c>
      <c r="C3910" t="s">
        <v>6</v>
      </c>
      <c r="D3910" t="s">
        <v>31</v>
      </c>
      <c r="E3910" t="str">
        <f>"201403"</f>
        <v>201403</v>
      </c>
      <c r="F3910" t="s">
        <v>8</v>
      </c>
    </row>
    <row r="3911" hidden="1" spans="2:6">
      <c r="B3911" t="str">
        <f t="shared" si="175"/>
        <v>42070203</v>
      </c>
      <c r="C3911" t="s">
        <v>6</v>
      </c>
      <c r="D3911" t="s">
        <v>31</v>
      </c>
      <c r="E3911" t="str">
        <f>"201408"</f>
        <v>201408</v>
      </c>
      <c r="F3911" t="s">
        <v>8</v>
      </c>
    </row>
    <row r="3912" hidden="1" spans="2:6">
      <c r="B3912" t="str">
        <f t="shared" si="175"/>
        <v>42070203</v>
      </c>
      <c r="C3912" t="s">
        <v>6</v>
      </c>
      <c r="D3912" t="s">
        <v>31</v>
      </c>
      <c r="E3912" t="str">
        <f>"201504"</f>
        <v>201504</v>
      </c>
      <c r="F3912" t="s">
        <v>8</v>
      </c>
    </row>
    <row r="3913" hidden="1" spans="2:6">
      <c r="B3913" t="str">
        <f t="shared" si="175"/>
        <v>42070203</v>
      </c>
      <c r="C3913" t="s">
        <v>6</v>
      </c>
      <c r="D3913" t="s">
        <v>32</v>
      </c>
      <c r="E3913" t="str">
        <f>"201301"</f>
        <v>201301</v>
      </c>
      <c r="F3913" t="s">
        <v>8</v>
      </c>
    </row>
    <row r="3914" hidden="1" spans="2:6">
      <c r="B3914" t="str">
        <f t="shared" si="175"/>
        <v>42070203</v>
      </c>
      <c r="C3914" t="s">
        <v>6</v>
      </c>
      <c r="D3914" t="s">
        <v>32</v>
      </c>
      <c r="E3914" t="str">
        <f>"201301"</f>
        <v>201301</v>
      </c>
      <c r="F3914" t="s">
        <v>8</v>
      </c>
    </row>
    <row r="3915" hidden="1" spans="2:6">
      <c r="B3915" t="str">
        <f t="shared" si="175"/>
        <v>42070203</v>
      </c>
      <c r="C3915" t="s">
        <v>6</v>
      </c>
      <c r="D3915" t="s">
        <v>32</v>
      </c>
      <c r="E3915" t="str">
        <f>"201302"</f>
        <v>201302</v>
      </c>
      <c r="F3915" t="s">
        <v>8</v>
      </c>
    </row>
    <row r="3916" hidden="1" spans="2:6">
      <c r="B3916" t="str">
        <f t="shared" si="175"/>
        <v>42070203</v>
      </c>
      <c r="C3916" t="s">
        <v>6</v>
      </c>
      <c r="D3916" t="s">
        <v>32</v>
      </c>
      <c r="E3916" t="str">
        <f>"201303"</f>
        <v>201303</v>
      </c>
      <c r="F3916" t="s">
        <v>8</v>
      </c>
    </row>
    <row r="3917" hidden="1" spans="2:6">
      <c r="B3917" t="str">
        <f t="shared" si="175"/>
        <v>42070203</v>
      </c>
      <c r="C3917" t="s">
        <v>6</v>
      </c>
      <c r="D3917" t="s">
        <v>32</v>
      </c>
      <c r="E3917" t="str">
        <f>"201004"</f>
        <v>201004</v>
      </c>
      <c r="F3917" t="s">
        <v>8</v>
      </c>
    </row>
    <row r="3918" hidden="1" spans="2:6">
      <c r="B3918" t="str">
        <f t="shared" si="175"/>
        <v>42070203</v>
      </c>
      <c r="C3918" t="s">
        <v>6</v>
      </c>
      <c r="D3918" t="s">
        <v>32</v>
      </c>
      <c r="E3918" t="str">
        <f>"201102"</f>
        <v>201102</v>
      </c>
      <c r="F3918" t="s">
        <v>8</v>
      </c>
    </row>
    <row r="3919" hidden="1" spans="2:6">
      <c r="B3919" t="str">
        <f t="shared" si="175"/>
        <v>42070203</v>
      </c>
      <c r="C3919" t="s">
        <v>6</v>
      </c>
      <c r="D3919" t="s">
        <v>32</v>
      </c>
      <c r="E3919" t="str">
        <f t="shared" ref="E3919:E3933" si="176">"201001"</f>
        <v>201001</v>
      </c>
      <c r="F3919" t="s">
        <v>8</v>
      </c>
    </row>
    <row r="3920" hidden="1" spans="2:6">
      <c r="B3920" t="str">
        <f t="shared" si="175"/>
        <v>42070203</v>
      </c>
      <c r="C3920" t="s">
        <v>6</v>
      </c>
      <c r="D3920" t="s">
        <v>32</v>
      </c>
      <c r="E3920" t="str">
        <f t="shared" si="176"/>
        <v>201001</v>
      </c>
      <c r="F3920" t="s">
        <v>8</v>
      </c>
    </row>
    <row r="3921" hidden="1" spans="2:6">
      <c r="B3921" t="str">
        <f t="shared" si="175"/>
        <v>42070203</v>
      </c>
      <c r="C3921" t="s">
        <v>6</v>
      </c>
      <c r="D3921" t="s">
        <v>32</v>
      </c>
      <c r="E3921" t="str">
        <f t="shared" si="176"/>
        <v>201001</v>
      </c>
      <c r="F3921" t="s">
        <v>8</v>
      </c>
    </row>
    <row r="3922" hidden="1" spans="2:6">
      <c r="B3922" t="str">
        <f t="shared" si="175"/>
        <v>42070203</v>
      </c>
      <c r="C3922" t="s">
        <v>6</v>
      </c>
      <c r="D3922" t="s">
        <v>32</v>
      </c>
      <c r="E3922" t="str">
        <f t="shared" si="176"/>
        <v>201001</v>
      </c>
      <c r="F3922" t="s">
        <v>8</v>
      </c>
    </row>
    <row r="3923" hidden="1" spans="2:6">
      <c r="B3923" t="str">
        <f t="shared" si="175"/>
        <v>42070203</v>
      </c>
      <c r="C3923" t="s">
        <v>6</v>
      </c>
      <c r="D3923" t="s">
        <v>32</v>
      </c>
      <c r="E3923" t="str">
        <f t="shared" si="176"/>
        <v>201001</v>
      </c>
      <c r="F3923" t="s">
        <v>8</v>
      </c>
    </row>
    <row r="3924" hidden="1" spans="2:6">
      <c r="B3924" t="str">
        <f t="shared" si="175"/>
        <v>42070203</v>
      </c>
      <c r="C3924" t="s">
        <v>6</v>
      </c>
      <c r="D3924" t="s">
        <v>32</v>
      </c>
      <c r="E3924" t="str">
        <f t="shared" si="176"/>
        <v>201001</v>
      </c>
      <c r="F3924" t="s">
        <v>8</v>
      </c>
    </row>
    <row r="3925" hidden="1" spans="2:6">
      <c r="B3925" t="str">
        <f t="shared" si="175"/>
        <v>42070203</v>
      </c>
      <c r="C3925" t="s">
        <v>6</v>
      </c>
      <c r="D3925" t="s">
        <v>32</v>
      </c>
      <c r="E3925" t="str">
        <f t="shared" si="176"/>
        <v>201001</v>
      </c>
      <c r="F3925" t="s">
        <v>8</v>
      </c>
    </row>
    <row r="3926" hidden="1" spans="2:6">
      <c r="B3926" t="str">
        <f t="shared" si="175"/>
        <v>42070203</v>
      </c>
      <c r="C3926" t="s">
        <v>6</v>
      </c>
      <c r="D3926" t="s">
        <v>32</v>
      </c>
      <c r="E3926" t="str">
        <f t="shared" si="176"/>
        <v>201001</v>
      </c>
      <c r="F3926" t="s">
        <v>8</v>
      </c>
    </row>
    <row r="3927" hidden="1" spans="2:6">
      <c r="B3927" t="str">
        <f t="shared" si="175"/>
        <v>42070203</v>
      </c>
      <c r="C3927" t="s">
        <v>6</v>
      </c>
      <c r="D3927" t="s">
        <v>32</v>
      </c>
      <c r="E3927" t="str">
        <f t="shared" si="176"/>
        <v>201001</v>
      </c>
      <c r="F3927" t="s">
        <v>8</v>
      </c>
    </row>
    <row r="3928" hidden="1" spans="2:6">
      <c r="B3928" t="str">
        <f t="shared" si="175"/>
        <v>42070203</v>
      </c>
      <c r="C3928" t="s">
        <v>6</v>
      </c>
      <c r="D3928" t="s">
        <v>32</v>
      </c>
      <c r="E3928" t="str">
        <f t="shared" si="176"/>
        <v>201001</v>
      </c>
      <c r="F3928" t="s">
        <v>8</v>
      </c>
    </row>
    <row r="3929" hidden="1" spans="2:6">
      <c r="B3929" t="str">
        <f t="shared" si="175"/>
        <v>42070203</v>
      </c>
      <c r="C3929" t="s">
        <v>6</v>
      </c>
      <c r="D3929" t="s">
        <v>32</v>
      </c>
      <c r="E3929" t="str">
        <f t="shared" si="176"/>
        <v>201001</v>
      </c>
      <c r="F3929" t="s">
        <v>8</v>
      </c>
    </row>
    <row r="3930" hidden="1" spans="2:6">
      <c r="B3930" t="str">
        <f t="shared" si="175"/>
        <v>42070203</v>
      </c>
      <c r="C3930" t="s">
        <v>6</v>
      </c>
      <c r="D3930" t="s">
        <v>32</v>
      </c>
      <c r="E3930" t="str">
        <f t="shared" si="176"/>
        <v>201001</v>
      </c>
      <c r="F3930" t="s">
        <v>8</v>
      </c>
    </row>
    <row r="3931" hidden="1" spans="2:6">
      <c r="B3931" t="str">
        <f t="shared" si="175"/>
        <v>42070203</v>
      </c>
      <c r="C3931" t="s">
        <v>6</v>
      </c>
      <c r="D3931" t="s">
        <v>32</v>
      </c>
      <c r="E3931" t="str">
        <f t="shared" si="176"/>
        <v>201001</v>
      </c>
      <c r="F3931" t="s">
        <v>8</v>
      </c>
    </row>
    <row r="3932" hidden="1" spans="2:6">
      <c r="B3932" t="str">
        <f t="shared" si="175"/>
        <v>42070203</v>
      </c>
      <c r="C3932" t="s">
        <v>6</v>
      </c>
      <c r="D3932" t="s">
        <v>32</v>
      </c>
      <c r="E3932" t="str">
        <f t="shared" si="176"/>
        <v>201001</v>
      </c>
      <c r="F3932" t="s">
        <v>8</v>
      </c>
    </row>
    <row r="3933" hidden="1" spans="2:6">
      <c r="B3933" t="str">
        <f t="shared" si="175"/>
        <v>42070203</v>
      </c>
      <c r="C3933" t="s">
        <v>6</v>
      </c>
      <c r="D3933" t="s">
        <v>32</v>
      </c>
      <c r="E3933" t="str">
        <f t="shared" si="176"/>
        <v>201001</v>
      </c>
      <c r="F3933" t="s">
        <v>8</v>
      </c>
    </row>
    <row r="3934" hidden="1" spans="2:6">
      <c r="B3934" t="str">
        <f t="shared" si="175"/>
        <v>42070203</v>
      </c>
      <c r="C3934" t="s">
        <v>6</v>
      </c>
      <c r="D3934" t="s">
        <v>32</v>
      </c>
      <c r="E3934" t="str">
        <f>"202304"</f>
        <v>202304</v>
      </c>
      <c r="F3934" t="s">
        <v>8</v>
      </c>
    </row>
    <row r="3935" hidden="1" spans="2:6">
      <c r="B3935" t="str">
        <f t="shared" si="175"/>
        <v>42070203</v>
      </c>
      <c r="C3935" t="s">
        <v>6</v>
      </c>
      <c r="D3935" t="s">
        <v>32</v>
      </c>
      <c r="E3935" t="str">
        <f>"202208"</f>
        <v>202208</v>
      </c>
      <c r="F3935" t="s">
        <v>8</v>
      </c>
    </row>
    <row r="3936" hidden="1" spans="2:6">
      <c r="B3936" t="str">
        <f t="shared" si="175"/>
        <v>42070203</v>
      </c>
      <c r="C3936" t="s">
        <v>6</v>
      </c>
      <c r="D3936" t="s">
        <v>32</v>
      </c>
      <c r="E3936" t="str">
        <f>"202302"</f>
        <v>202302</v>
      </c>
      <c r="F3936" t="s">
        <v>8</v>
      </c>
    </row>
    <row r="3937" hidden="1" spans="2:6">
      <c r="B3937" t="str">
        <f t="shared" si="175"/>
        <v>42070203</v>
      </c>
      <c r="C3937" t="s">
        <v>6</v>
      </c>
      <c r="D3937" t="s">
        <v>32</v>
      </c>
      <c r="E3937" t="str">
        <f>"202302"</f>
        <v>202302</v>
      </c>
      <c r="F3937" t="s">
        <v>8</v>
      </c>
    </row>
    <row r="3938" hidden="1" spans="2:6">
      <c r="B3938" t="str">
        <f t="shared" si="175"/>
        <v>42070203</v>
      </c>
      <c r="C3938" t="s">
        <v>6</v>
      </c>
      <c r="D3938" t="s">
        <v>32</v>
      </c>
      <c r="E3938" t="str">
        <f>"202305"</f>
        <v>202305</v>
      </c>
      <c r="F3938" t="s">
        <v>8</v>
      </c>
    </row>
    <row r="3939" hidden="1" spans="2:6">
      <c r="B3939" t="str">
        <f t="shared" si="175"/>
        <v>42070203</v>
      </c>
      <c r="C3939" t="s">
        <v>6</v>
      </c>
      <c r="D3939" t="s">
        <v>32</v>
      </c>
      <c r="E3939" t="str">
        <f>"202305"</f>
        <v>202305</v>
      </c>
      <c r="F3939" t="s">
        <v>8</v>
      </c>
    </row>
    <row r="3940" hidden="1" spans="2:6">
      <c r="B3940" t="str">
        <f t="shared" si="175"/>
        <v>42070203</v>
      </c>
      <c r="C3940" t="s">
        <v>6</v>
      </c>
      <c r="D3940" t="s">
        <v>32</v>
      </c>
      <c r="E3940" t="str">
        <f>"202211"</f>
        <v>202211</v>
      </c>
      <c r="F3940" t="s">
        <v>8</v>
      </c>
    </row>
    <row r="3941" hidden="1" spans="2:6">
      <c r="B3941" t="str">
        <f t="shared" si="175"/>
        <v>42070203</v>
      </c>
      <c r="C3941" t="s">
        <v>6</v>
      </c>
      <c r="D3941" t="s">
        <v>32</v>
      </c>
      <c r="E3941" t="str">
        <f>"202301"</f>
        <v>202301</v>
      </c>
      <c r="F3941" t="s">
        <v>8</v>
      </c>
    </row>
    <row r="3942" hidden="1" spans="2:6">
      <c r="B3942" t="str">
        <f t="shared" si="175"/>
        <v>42070203</v>
      </c>
      <c r="C3942" t="s">
        <v>6</v>
      </c>
      <c r="D3942" t="s">
        <v>32</v>
      </c>
      <c r="E3942" t="str">
        <f>"202201"</f>
        <v>202201</v>
      </c>
      <c r="F3942" t="s">
        <v>8</v>
      </c>
    </row>
    <row r="3943" hidden="1" spans="2:6">
      <c r="B3943" t="str">
        <f t="shared" si="175"/>
        <v>42070203</v>
      </c>
      <c r="C3943" t="s">
        <v>6</v>
      </c>
      <c r="D3943" t="s">
        <v>32</v>
      </c>
      <c r="E3943" t="str">
        <f>"202203"</f>
        <v>202203</v>
      </c>
      <c r="F3943" t="s">
        <v>8</v>
      </c>
    </row>
    <row r="3944" hidden="1" spans="2:6">
      <c r="B3944" t="str">
        <f t="shared" si="175"/>
        <v>42070203</v>
      </c>
      <c r="C3944" t="s">
        <v>6</v>
      </c>
      <c r="D3944" t="s">
        <v>32</v>
      </c>
      <c r="E3944" t="str">
        <f>"202107"</f>
        <v>202107</v>
      </c>
      <c r="F3944" t="s">
        <v>8</v>
      </c>
    </row>
    <row r="3945" hidden="1" spans="2:6">
      <c r="B3945" t="str">
        <f t="shared" si="175"/>
        <v>42070203</v>
      </c>
      <c r="C3945" t="s">
        <v>6</v>
      </c>
      <c r="D3945" t="s">
        <v>32</v>
      </c>
      <c r="E3945" t="str">
        <f>"202104"</f>
        <v>202104</v>
      </c>
      <c r="F3945" t="s">
        <v>8</v>
      </c>
    </row>
    <row r="3946" hidden="1" spans="2:6">
      <c r="B3946" t="str">
        <f t="shared" si="175"/>
        <v>42070203</v>
      </c>
      <c r="C3946" t="s">
        <v>6</v>
      </c>
      <c r="D3946" t="s">
        <v>32</v>
      </c>
      <c r="E3946" t="str">
        <f>"201909"</f>
        <v>201909</v>
      </c>
      <c r="F3946" t="s">
        <v>8</v>
      </c>
    </row>
    <row r="3947" hidden="1" spans="2:6">
      <c r="B3947" t="str">
        <f t="shared" si="175"/>
        <v>42070203</v>
      </c>
      <c r="C3947" t="s">
        <v>6</v>
      </c>
      <c r="D3947" t="s">
        <v>32</v>
      </c>
      <c r="E3947" t="str">
        <f>"201808"</f>
        <v>201808</v>
      </c>
      <c r="F3947" t="s">
        <v>8</v>
      </c>
    </row>
    <row r="3948" hidden="1" spans="2:6">
      <c r="B3948" t="str">
        <f t="shared" si="175"/>
        <v>42070203</v>
      </c>
      <c r="C3948" t="s">
        <v>6</v>
      </c>
      <c r="D3948" t="s">
        <v>32</v>
      </c>
      <c r="E3948" t="str">
        <f>"201705"</f>
        <v>201705</v>
      </c>
      <c r="F3948" t="s">
        <v>8</v>
      </c>
    </row>
    <row r="3949" hidden="1" spans="2:6">
      <c r="B3949" t="str">
        <f t="shared" si="175"/>
        <v>42070203</v>
      </c>
      <c r="C3949" t="s">
        <v>6</v>
      </c>
      <c r="D3949" t="s">
        <v>32</v>
      </c>
      <c r="E3949" t="str">
        <f>"201709"</f>
        <v>201709</v>
      </c>
      <c r="F3949" t="s">
        <v>8</v>
      </c>
    </row>
    <row r="3950" hidden="1" spans="2:6">
      <c r="B3950" t="str">
        <f t="shared" si="175"/>
        <v>42070203</v>
      </c>
      <c r="C3950" t="s">
        <v>6</v>
      </c>
      <c r="D3950" t="s">
        <v>32</v>
      </c>
      <c r="E3950" t="str">
        <f>"201806"</f>
        <v>201806</v>
      </c>
      <c r="F3950" t="s">
        <v>8</v>
      </c>
    </row>
    <row r="3951" hidden="1" spans="2:6">
      <c r="B3951" t="str">
        <f t="shared" si="175"/>
        <v>42070203</v>
      </c>
      <c r="C3951" t="s">
        <v>6</v>
      </c>
      <c r="D3951" t="s">
        <v>32</v>
      </c>
      <c r="E3951" t="str">
        <f>"201711"</f>
        <v>201711</v>
      </c>
      <c r="F3951" t="s">
        <v>8</v>
      </c>
    </row>
    <row r="3952" hidden="1" spans="2:6">
      <c r="B3952" t="str">
        <f t="shared" si="175"/>
        <v>42070203</v>
      </c>
      <c r="C3952" t="s">
        <v>6</v>
      </c>
      <c r="D3952" t="s">
        <v>32</v>
      </c>
      <c r="E3952" t="str">
        <f>"201612"</f>
        <v>201612</v>
      </c>
      <c r="F3952" t="s">
        <v>8</v>
      </c>
    </row>
    <row r="3953" hidden="1" spans="2:6">
      <c r="B3953" t="str">
        <f t="shared" si="175"/>
        <v>42070203</v>
      </c>
      <c r="C3953" t="s">
        <v>6</v>
      </c>
      <c r="D3953" t="s">
        <v>32</v>
      </c>
      <c r="E3953" t="str">
        <f>"201604"</f>
        <v>201604</v>
      </c>
      <c r="F3953" t="s">
        <v>8</v>
      </c>
    </row>
    <row r="3954" hidden="1" spans="2:6">
      <c r="B3954" t="str">
        <f t="shared" si="175"/>
        <v>42070203</v>
      </c>
      <c r="C3954" t="s">
        <v>6</v>
      </c>
      <c r="D3954" t="s">
        <v>32</v>
      </c>
      <c r="E3954" t="str">
        <f>"201610"</f>
        <v>201610</v>
      </c>
      <c r="F3954" t="s">
        <v>8</v>
      </c>
    </row>
    <row r="3955" hidden="1" spans="2:6">
      <c r="B3955" t="str">
        <f t="shared" si="175"/>
        <v>42070203</v>
      </c>
      <c r="C3955" t="s">
        <v>6</v>
      </c>
      <c r="D3955" t="s">
        <v>32</v>
      </c>
      <c r="E3955" t="str">
        <f>"201506"</f>
        <v>201506</v>
      </c>
      <c r="F3955" t="s">
        <v>8</v>
      </c>
    </row>
    <row r="3956" hidden="1" spans="2:6">
      <c r="B3956" t="str">
        <f t="shared" si="175"/>
        <v>42070203</v>
      </c>
      <c r="C3956" t="s">
        <v>6</v>
      </c>
      <c r="D3956" t="s">
        <v>32</v>
      </c>
      <c r="E3956" t="str">
        <f>"201506"</f>
        <v>201506</v>
      </c>
      <c r="F3956" t="s">
        <v>8</v>
      </c>
    </row>
    <row r="3957" hidden="1" spans="2:6">
      <c r="B3957" t="str">
        <f t="shared" si="175"/>
        <v>42070203</v>
      </c>
      <c r="C3957" t="s">
        <v>6</v>
      </c>
      <c r="D3957" t="s">
        <v>32</v>
      </c>
      <c r="E3957" t="str">
        <f>"201406"</f>
        <v>201406</v>
      </c>
      <c r="F3957" t="s">
        <v>8</v>
      </c>
    </row>
    <row r="3958" hidden="1" spans="2:6">
      <c r="B3958" t="str">
        <f t="shared" si="175"/>
        <v>42070203</v>
      </c>
      <c r="C3958" t="s">
        <v>6</v>
      </c>
      <c r="D3958" t="s">
        <v>32</v>
      </c>
      <c r="E3958" t="str">
        <f>"201410"</f>
        <v>201410</v>
      </c>
      <c r="F3958" t="s">
        <v>8</v>
      </c>
    </row>
    <row r="3959" hidden="1" spans="2:6">
      <c r="B3959" t="str">
        <f t="shared" si="175"/>
        <v>42070203</v>
      </c>
      <c r="C3959" t="s">
        <v>6</v>
      </c>
      <c r="D3959" t="s">
        <v>32</v>
      </c>
      <c r="E3959" t="str">
        <f>"201405"</f>
        <v>201405</v>
      </c>
      <c r="F3959" t="s">
        <v>8</v>
      </c>
    </row>
    <row r="3960" hidden="1" spans="2:6">
      <c r="B3960" t="str">
        <f t="shared" si="175"/>
        <v>42070203</v>
      </c>
      <c r="C3960" t="s">
        <v>6</v>
      </c>
      <c r="D3960" t="s">
        <v>32</v>
      </c>
      <c r="E3960" t="str">
        <f>"201412"</f>
        <v>201412</v>
      </c>
      <c r="F3960" t="s">
        <v>8</v>
      </c>
    </row>
    <row r="3961" hidden="1" spans="2:6">
      <c r="B3961" t="str">
        <f t="shared" si="175"/>
        <v>42070203</v>
      </c>
      <c r="C3961" t="s">
        <v>6</v>
      </c>
      <c r="D3961" t="s">
        <v>32</v>
      </c>
      <c r="E3961" t="str">
        <f>"201403"</f>
        <v>201403</v>
      </c>
      <c r="F3961" t="s">
        <v>8</v>
      </c>
    </row>
    <row r="3962" hidden="1" spans="2:6">
      <c r="B3962" t="str">
        <f t="shared" si="175"/>
        <v>42070203</v>
      </c>
      <c r="C3962" t="s">
        <v>6</v>
      </c>
      <c r="D3962" t="s">
        <v>32</v>
      </c>
      <c r="E3962" t="str">
        <f>"201501"</f>
        <v>201501</v>
      </c>
      <c r="F3962" t="s">
        <v>8</v>
      </c>
    </row>
    <row r="3963" hidden="1" spans="2:6">
      <c r="B3963" t="str">
        <f t="shared" si="175"/>
        <v>42070203</v>
      </c>
      <c r="C3963" t="s">
        <v>6</v>
      </c>
      <c r="D3963" t="s">
        <v>32</v>
      </c>
      <c r="E3963" t="str">
        <f>"201509"</f>
        <v>201509</v>
      </c>
      <c r="F3963" t="s">
        <v>8</v>
      </c>
    </row>
    <row r="3964" hidden="1" spans="2:6">
      <c r="B3964" t="str">
        <f t="shared" si="175"/>
        <v>42070203</v>
      </c>
      <c r="C3964" t="s">
        <v>6</v>
      </c>
      <c r="D3964" t="s">
        <v>33</v>
      </c>
      <c r="E3964" t="str">
        <f>"201301"</f>
        <v>201301</v>
      </c>
      <c r="F3964" t="s">
        <v>8</v>
      </c>
    </row>
    <row r="3965" hidden="1" spans="2:6">
      <c r="B3965" t="str">
        <f t="shared" si="175"/>
        <v>42070203</v>
      </c>
      <c r="C3965" t="s">
        <v>6</v>
      </c>
      <c r="D3965" t="s">
        <v>33</v>
      </c>
      <c r="E3965" t="str">
        <f>"201212"</f>
        <v>201212</v>
      </c>
      <c r="F3965" t="s">
        <v>8</v>
      </c>
    </row>
    <row r="3966" hidden="1" spans="2:6">
      <c r="B3966" t="str">
        <f t="shared" si="175"/>
        <v>42070203</v>
      </c>
      <c r="C3966" t="s">
        <v>6</v>
      </c>
      <c r="D3966" t="s">
        <v>33</v>
      </c>
      <c r="E3966" t="str">
        <f>"201007"</f>
        <v>201007</v>
      </c>
      <c r="F3966" t="s">
        <v>8</v>
      </c>
    </row>
    <row r="3967" hidden="1" spans="2:6">
      <c r="B3967" t="str">
        <f t="shared" si="175"/>
        <v>42070203</v>
      </c>
      <c r="C3967" t="s">
        <v>6</v>
      </c>
      <c r="D3967" t="s">
        <v>33</v>
      </c>
      <c r="E3967" t="str">
        <f>"201005"</f>
        <v>201005</v>
      </c>
      <c r="F3967" t="s">
        <v>8</v>
      </c>
    </row>
    <row r="3968" hidden="1" spans="2:6">
      <c r="B3968" t="str">
        <f t="shared" si="175"/>
        <v>42070203</v>
      </c>
      <c r="C3968" t="s">
        <v>6</v>
      </c>
      <c r="D3968" t="s">
        <v>33</v>
      </c>
      <c r="E3968" t="str">
        <f t="shared" ref="E3968:E3977" si="177">"201001"</f>
        <v>201001</v>
      </c>
      <c r="F3968" t="s">
        <v>8</v>
      </c>
    </row>
    <row r="3969" hidden="1" spans="2:6">
      <c r="B3969" t="str">
        <f t="shared" si="175"/>
        <v>42070203</v>
      </c>
      <c r="C3969" t="s">
        <v>6</v>
      </c>
      <c r="D3969" t="s">
        <v>33</v>
      </c>
      <c r="E3969" t="str">
        <f t="shared" si="177"/>
        <v>201001</v>
      </c>
      <c r="F3969" t="s">
        <v>8</v>
      </c>
    </row>
    <row r="3970" hidden="1" spans="2:6">
      <c r="B3970" t="str">
        <f t="shared" si="175"/>
        <v>42070203</v>
      </c>
      <c r="C3970" t="s">
        <v>6</v>
      </c>
      <c r="D3970" t="s">
        <v>33</v>
      </c>
      <c r="E3970" t="str">
        <f t="shared" si="177"/>
        <v>201001</v>
      </c>
      <c r="F3970" t="s">
        <v>8</v>
      </c>
    </row>
    <row r="3971" hidden="1" spans="2:6">
      <c r="B3971" t="str">
        <f t="shared" ref="B3971:B4034" si="178">"42070203"</f>
        <v>42070203</v>
      </c>
      <c r="C3971" t="s">
        <v>6</v>
      </c>
      <c r="D3971" t="s">
        <v>33</v>
      </c>
      <c r="E3971" t="str">
        <f t="shared" si="177"/>
        <v>201001</v>
      </c>
      <c r="F3971" t="s">
        <v>8</v>
      </c>
    </row>
    <row r="3972" hidden="1" spans="2:6">
      <c r="B3972" t="str">
        <f t="shared" si="178"/>
        <v>42070203</v>
      </c>
      <c r="C3972" t="s">
        <v>6</v>
      </c>
      <c r="D3972" t="s">
        <v>33</v>
      </c>
      <c r="E3972" t="str">
        <f t="shared" si="177"/>
        <v>201001</v>
      </c>
      <c r="F3972" t="s">
        <v>8</v>
      </c>
    </row>
    <row r="3973" hidden="1" spans="2:6">
      <c r="B3973" t="str">
        <f t="shared" si="178"/>
        <v>42070203</v>
      </c>
      <c r="C3973" t="s">
        <v>6</v>
      </c>
      <c r="D3973" t="s">
        <v>33</v>
      </c>
      <c r="E3973" t="str">
        <f t="shared" si="177"/>
        <v>201001</v>
      </c>
      <c r="F3973" t="s">
        <v>8</v>
      </c>
    </row>
    <row r="3974" hidden="1" spans="2:6">
      <c r="B3974" t="str">
        <f t="shared" si="178"/>
        <v>42070203</v>
      </c>
      <c r="C3974" t="s">
        <v>6</v>
      </c>
      <c r="D3974" t="s">
        <v>33</v>
      </c>
      <c r="E3974" t="str">
        <f t="shared" si="177"/>
        <v>201001</v>
      </c>
      <c r="F3974" t="s">
        <v>8</v>
      </c>
    </row>
    <row r="3975" hidden="1" spans="2:6">
      <c r="B3975" t="str">
        <f t="shared" si="178"/>
        <v>42070203</v>
      </c>
      <c r="C3975" t="s">
        <v>6</v>
      </c>
      <c r="D3975" t="s">
        <v>33</v>
      </c>
      <c r="E3975" t="str">
        <f t="shared" si="177"/>
        <v>201001</v>
      </c>
      <c r="F3975" t="s">
        <v>8</v>
      </c>
    </row>
    <row r="3976" hidden="1" spans="2:6">
      <c r="B3976" t="str">
        <f t="shared" si="178"/>
        <v>42070203</v>
      </c>
      <c r="C3976" t="s">
        <v>6</v>
      </c>
      <c r="D3976" t="s">
        <v>33</v>
      </c>
      <c r="E3976" t="str">
        <f t="shared" si="177"/>
        <v>201001</v>
      </c>
      <c r="F3976" t="s">
        <v>8</v>
      </c>
    </row>
    <row r="3977" hidden="1" spans="2:6">
      <c r="B3977" t="str">
        <f t="shared" si="178"/>
        <v>42070203</v>
      </c>
      <c r="C3977" t="s">
        <v>6</v>
      </c>
      <c r="D3977" t="s">
        <v>33</v>
      </c>
      <c r="E3977" t="str">
        <f t="shared" si="177"/>
        <v>201001</v>
      </c>
      <c r="F3977" t="s">
        <v>8</v>
      </c>
    </row>
    <row r="3978" hidden="1" spans="2:6">
      <c r="B3978" t="str">
        <f t="shared" si="178"/>
        <v>42070203</v>
      </c>
      <c r="C3978" t="s">
        <v>6</v>
      </c>
      <c r="D3978" t="s">
        <v>33</v>
      </c>
      <c r="E3978" t="str">
        <f>"202211"</f>
        <v>202211</v>
      </c>
      <c r="F3978" t="s">
        <v>8</v>
      </c>
    </row>
    <row r="3979" hidden="1" spans="2:6">
      <c r="B3979" t="str">
        <f t="shared" si="178"/>
        <v>42070203</v>
      </c>
      <c r="C3979" t="s">
        <v>6</v>
      </c>
      <c r="D3979" t="s">
        <v>33</v>
      </c>
      <c r="E3979" t="str">
        <f>"202305"</f>
        <v>202305</v>
      </c>
      <c r="F3979" t="s">
        <v>8</v>
      </c>
    </row>
    <row r="3980" hidden="1" spans="2:6">
      <c r="B3980" t="str">
        <f t="shared" si="178"/>
        <v>42070203</v>
      </c>
      <c r="C3980" t="s">
        <v>6</v>
      </c>
      <c r="D3980" t="s">
        <v>33</v>
      </c>
      <c r="E3980" t="str">
        <f>"202306"</f>
        <v>202306</v>
      </c>
      <c r="F3980" t="s">
        <v>8</v>
      </c>
    </row>
    <row r="3981" hidden="1" spans="2:6">
      <c r="B3981" t="str">
        <f t="shared" si="178"/>
        <v>42070203</v>
      </c>
      <c r="C3981" t="s">
        <v>6</v>
      </c>
      <c r="D3981" t="s">
        <v>33</v>
      </c>
      <c r="E3981" t="str">
        <f>"202110"</f>
        <v>202110</v>
      </c>
      <c r="F3981" t="s">
        <v>8</v>
      </c>
    </row>
    <row r="3982" hidden="1" spans="2:6">
      <c r="B3982" t="str">
        <f t="shared" si="178"/>
        <v>42070203</v>
      </c>
      <c r="C3982" t="s">
        <v>6</v>
      </c>
      <c r="D3982" t="s">
        <v>33</v>
      </c>
      <c r="E3982" t="str">
        <f>"201909"</f>
        <v>201909</v>
      </c>
      <c r="F3982" t="s">
        <v>8</v>
      </c>
    </row>
    <row r="3983" hidden="1" spans="2:6">
      <c r="B3983" t="str">
        <f t="shared" si="178"/>
        <v>42070203</v>
      </c>
      <c r="C3983" t="s">
        <v>6</v>
      </c>
      <c r="D3983" t="s">
        <v>33</v>
      </c>
      <c r="E3983" t="str">
        <f>"201811"</f>
        <v>201811</v>
      </c>
      <c r="F3983" t="s">
        <v>8</v>
      </c>
    </row>
    <row r="3984" hidden="1" spans="2:6">
      <c r="B3984" t="str">
        <f t="shared" si="178"/>
        <v>42070203</v>
      </c>
      <c r="C3984" t="s">
        <v>6</v>
      </c>
      <c r="D3984" t="s">
        <v>33</v>
      </c>
      <c r="E3984" t="str">
        <f>"201708"</f>
        <v>201708</v>
      </c>
      <c r="F3984" t="s">
        <v>8</v>
      </c>
    </row>
    <row r="3985" hidden="1" spans="2:6">
      <c r="B3985" t="str">
        <f t="shared" si="178"/>
        <v>42070203</v>
      </c>
      <c r="C3985" t="s">
        <v>6</v>
      </c>
      <c r="D3985" t="s">
        <v>33</v>
      </c>
      <c r="E3985" t="str">
        <f>"201704"</f>
        <v>201704</v>
      </c>
      <c r="F3985" t="s">
        <v>8</v>
      </c>
    </row>
    <row r="3986" hidden="1" spans="2:6">
      <c r="B3986" t="str">
        <f t="shared" si="178"/>
        <v>42070203</v>
      </c>
      <c r="C3986" t="s">
        <v>6</v>
      </c>
      <c r="D3986" t="s">
        <v>33</v>
      </c>
      <c r="E3986" t="str">
        <f>"201709"</f>
        <v>201709</v>
      </c>
      <c r="F3986" t="s">
        <v>8</v>
      </c>
    </row>
    <row r="3987" hidden="1" spans="2:6">
      <c r="B3987" t="str">
        <f t="shared" si="178"/>
        <v>42070203</v>
      </c>
      <c r="C3987" t="s">
        <v>6</v>
      </c>
      <c r="D3987" t="s">
        <v>33</v>
      </c>
      <c r="E3987" t="str">
        <f>"201612"</f>
        <v>201612</v>
      </c>
      <c r="F3987" t="s">
        <v>8</v>
      </c>
    </row>
    <row r="3988" hidden="1" spans="2:6">
      <c r="B3988" t="str">
        <f t="shared" si="178"/>
        <v>42070203</v>
      </c>
      <c r="C3988" t="s">
        <v>6</v>
      </c>
      <c r="D3988" t="s">
        <v>33</v>
      </c>
      <c r="E3988" t="str">
        <f>"201612"</f>
        <v>201612</v>
      </c>
      <c r="F3988" t="s">
        <v>8</v>
      </c>
    </row>
    <row r="3989" hidden="1" spans="2:6">
      <c r="B3989" t="str">
        <f t="shared" si="178"/>
        <v>42070203</v>
      </c>
      <c r="C3989" t="s">
        <v>6</v>
      </c>
      <c r="D3989" t="s">
        <v>33</v>
      </c>
      <c r="E3989" t="str">
        <f>"201506"</f>
        <v>201506</v>
      </c>
      <c r="F3989" t="s">
        <v>8</v>
      </c>
    </row>
    <row r="3990" hidden="1" spans="2:6">
      <c r="B3990" t="str">
        <f t="shared" si="178"/>
        <v>42070203</v>
      </c>
      <c r="C3990" t="s">
        <v>6</v>
      </c>
      <c r="D3990" t="s">
        <v>33</v>
      </c>
      <c r="E3990" t="str">
        <f>"201403"</f>
        <v>201403</v>
      </c>
      <c r="F3990" t="s">
        <v>8</v>
      </c>
    </row>
    <row r="3991" hidden="1" spans="2:6">
      <c r="B3991" t="str">
        <f t="shared" si="178"/>
        <v>42070203</v>
      </c>
      <c r="C3991" t="s">
        <v>6</v>
      </c>
      <c r="D3991" t="s">
        <v>33</v>
      </c>
      <c r="E3991" t="str">
        <f>"201406"</f>
        <v>201406</v>
      </c>
      <c r="F3991" t="s">
        <v>8</v>
      </c>
    </row>
    <row r="3992" hidden="1" spans="2:6">
      <c r="B3992" t="str">
        <f t="shared" si="178"/>
        <v>42070203</v>
      </c>
      <c r="C3992" t="s">
        <v>6</v>
      </c>
      <c r="D3992" t="s">
        <v>34</v>
      </c>
      <c r="E3992" t="str">
        <f>"201205"</f>
        <v>201205</v>
      </c>
      <c r="F3992" t="s">
        <v>8</v>
      </c>
    </row>
    <row r="3993" hidden="1" spans="2:6">
      <c r="B3993" t="str">
        <f t="shared" si="178"/>
        <v>42070203</v>
      </c>
      <c r="C3993" t="s">
        <v>6</v>
      </c>
      <c r="D3993" t="s">
        <v>34</v>
      </c>
      <c r="E3993" t="str">
        <f>"201202"</f>
        <v>201202</v>
      </c>
      <c r="F3993" t="s">
        <v>8</v>
      </c>
    </row>
    <row r="3994" hidden="1" spans="2:6">
      <c r="B3994" t="str">
        <f t="shared" si="178"/>
        <v>42070203</v>
      </c>
      <c r="C3994" t="s">
        <v>6</v>
      </c>
      <c r="D3994" t="s">
        <v>34</v>
      </c>
      <c r="E3994" t="str">
        <f>"201210"</f>
        <v>201210</v>
      </c>
      <c r="F3994" t="s">
        <v>8</v>
      </c>
    </row>
    <row r="3995" hidden="1" spans="2:6">
      <c r="B3995" t="str">
        <f t="shared" si="178"/>
        <v>42070203</v>
      </c>
      <c r="C3995" t="s">
        <v>6</v>
      </c>
      <c r="D3995" t="s">
        <v>34</v>
      </c>
      <c r="E3995" t="str">
        <f>"201310"</f>
        <v>201310</v>
      </c>
      <c r="F3995" t="s">
        <v>8</v>
      </c>
    </row>
    <row r="3996" hidden="1" spans="2:6">
      <c r="B3996" t="str">
        <f t="shared" si="178"/>
        <v>42070203</v>
      </c>
      <c r="C3996" t="s">
        <v>6</v>
      </c>
      <c r="D3996" t="s">
        <v>34</v>
      </c>
      <c r="E3996" t="str">
        <f>"201401"</f>
        <v>201401</v>
      </c>
      <c r="F3996" t="s">
        <v>8</v>
      </c>
    </row>
    <row r="3997" hidden="1" spans="2:6">
      <c r="B3997" t="str">
        <f t="shared" si="178"/>
        <v>42070203</v>
      </c>
      <c r="C3997" t="s">
        <v>6</v>
      </c>
      <c r="D3997" t="s">
        <v>34</v>
      </c>
      <c r="E3997" t="str">
        <f>"201401"</f>
        <v>201401</v>
      </c>
      <c r="F3997" t="s">
        <v>8</v>
      </c>
    </row>
    <row r="3998" hidden="1" spans="2:6">
      <c r="B3998" t="str">
        <f t="shared" si="178"/>
        <v>42070203</v>
      </c>
      <c r="C3998" t="s">
        <v>6</v>
      </c>
      <c r="D3998" t="s">
        <v>34</v>
      </c>
      <c r="E3998" t="str">
        <f>"201006"</f>
        <v>201006</v>
      </c>
      <c r="F3998" t="s">
        <v>8</v>
      </c>
    </row>
    <row r="3999" hidden="1" spans="2:6">
      <c r="B3999" t="str">
        <f t="shared" si="178"/>
        <v>42070203</v>
      </c>
      <c r="C3999" t="s">
        <v>6</v>
      </c>
      <c r="D3999" t="s">
        <v>34</v>
      </c>
      <c r="E3999" t="str">
        <f>"201105"</f>
        <v>201105</v>
      </c>
      <c r="F3999" t="s">
        <v>8</v>
      </c>
    </row>
    <row r="4000" hidden="1" spans="2:6">
      <c r="B4000" t="str">
        <f t="shared" si="178"/>
        <v>42070203</v>
      </c>
      <c r="C4000" t="s">
        <v>6</v>
      </c>
      <c r="D4000" t="s">
        <v>34</v>
      </c>
      <c r="E4000" t="str">
        <f t="shared" ref="E4000:E4017" si="179">"201001"</f>
        <v>201001</v>
      </c>
      <c r="F4000" t="s">
        <v>8</v>
      </c>
    </row>
    <row r="4001" hidden="1" spans="2:6">
      <c r="B4001" t="str">
        <f t="shared" si="178"/>
        <v>42070203</v>
      </c>
      <c r="C4001" t="s">
        <v>6</v>
      </c>
      <c r="D4001" t="s">
        <v>34</v>
      </c>
      <c r="E4001" t="str">
        <f t="shared" si="179"/>
        <v>201001</v>
      </c>
      <c r="F4001" t="s">
        <v>8</v>
      </c>
    </row>
    <row r="4002" hidden="1" spans="2:6">
      <c r="B4002" t="str">
        <f t="shared" si="178"/>
        <v>42070203</v>
      </c>
      <c r="C4002" t="s">
        <v>6</v>
      </c>
      <c r="D4002" t="s">
        <v>34</v>
      </c>
      <c r="E4002" t="str">
        <f t="shared" si="179"/>
        <v>201001</v>
      </c>
      <c r="F4002" t="s">
        <v>8</v>
      </c>
    </row>
    <row r="4003" hidden="1" spans="2:6">
      <c r="B4003" t="str">
        <f t="shared" si="178"/>
        <v>42070203</v>
      </c>
      <c r="C4003" t="s">
        <v>6</v>
      </c>
      <c r="D4003" t="s">
        <v>34</v>
      </c>
      <c r="E4003" t="str">
        <f t="shared" si="179"/>
        <v>201001</v>
      </c>
      <c r="F4003" t="s">
        <v>8</v>
      </c>
    </row>
    <row r="4004" hidden="1" spans="2:6">
      <c r="B4004" t="str">
        <f t="shared" si="178"/>
        <v>42070203</v>
      </c>
      <c r="C4004" t="s">
        <v>6</v>
      </c>
      <c r="D4004" t="s">
        <v>34</v>
      </c>
      <c r="E4004" t="str">
        <f t="shared" si="179"/>
        <v>201001</v>
      </c>
      <c r="F4004" t="s">
        <v>8</v>
      </c>
    </row>
    <row r="4005" hidden="1" spans="2:6">
      <c r="B4005" t="str">
        <f t="shared" si="178"/>
        <v>42070203</v>
      </c>
      <c r="C4005" t="s">
        <v>6</v>
      </c>
      <c r="D4005" t="s">
        <v>34</v>
      </c>
      <c r="E4005" t="str">
        <f t="shared" si="179"/>
        <v>201001</v>
      </c>
      <c r="F4005" t="s">
        <v>8</v>
      </c>
    </row>
    <row r="4006" hidden="1" spans="2:6">
      <c r="B4006" t="str">
        <f t="shared" si="178"/>
        <v>42070203</v>
      </c>
      <c r="C4006" t="s">
        <v>6</v>
      </c>
      <c r="D4006" t="s">
        <v>34</v>
      </c>
      <c r="E4006" t="str">
        <f t="shared" si="179"/>
        <v>201001</v>
      </c>
      <c r="F4006" t="s">
        <v>8</v>
      </c>
    </row>
    <row r="4007" hidden="1" spans="2:6">
      <c r="B4007" t="str">
        <f t="shared" si="178"/>
        <v>42070203</v>
      </c>
      <c r="C4007" t="s">
        <v>6</v>
      </c>
      <c r="D4007" t="s">
        <v>34</v>
      </c>
      <c r="E4007" t="str">
        <f t="shared" si="179"/>
        <v>201001</v>
      </c>
      <c r="F4007" t="s">
        <v>8</v>
      </c>
    </row>
    <row r="4008" hidden="1" spans="2:6">
      <c r="B4008" t="str">
        <f t="shared" si="178"/>
        <v>42070203</v>
      </c>
      <c r="C4008" t="s">
        <v>6</v>
      </c>
      <c r="D4008" t="s">
        <v>34</v>
      </c>
      <c r="E4008" t="str">
        <f t="shared" si="179"/>
        <v>201001</v>
      </c>
      <c r="F4008" t="s">
        <v>8</v>
      </c>
    </row>
    <row r="4009" hidden="1" spans="2:6">
      <c r="B4009" t="str">
        <f t="shared" si="178"/>
        <v>42070203</v>
      </c>
      <c r="C4009" t="s">
        <v>6</v>
      </c>
      <c r="D4009" t="s">
        <v>34</v>
      </c>
      <c r="E4009" t="str">
        <f t="shared" si="179"/>
        <v>201001</v>
      </c>
      <c r="F4009" t="s">
        <v>8</v>
      </c>
    </row>
    <row r="4010" hidden="1" spans="2:6">
      <c r="B4010" t="str">
        <f t="shared" si="178"/>
        <v>42070203</v>
      </c>
      <c r="C4010" t="s">
        <v>6</v>
      </c>
      <c r="D4010" t="s">
        <v>34</v>
      </c>
      <c r="E4010" t="str">
        <f t="shared" si="179"/>
        <v>201001</v>
      </c>
      <c r="F4010" t="s">
        <v>8</v>
      </c>
    </row>
    <row r="4011" hidden="1" spans="2:6">
      <c r="B4011" t="str">
        <f t="shared" si="178"/>
        <v>42070203</v>
      </c>
      <c r="C4011" t="s">
        <v>6</v>
      </c>
      <c r="D4011" t="s">
        <v>34</v>
      </c>
      <c r="E4011" t="str">
        <f t="shared" si="179"/>
        <v>201001</v>
      </c>
      <c r="F4011" t="s">
        <v>8</v>
      </c>
    </row>
    <row r="4012" hidden="1" spans="2:6">
      <c r="B4012" t="str">
        <f t="shared" si="178"/>
        <v>42070203</v>
      </c>
      <c r="C4012" t="s">
        <v>6</v>
      </c>
      <c r="D4012" t="s">
        <v>34</v>
      </c>
      <c r="E4012" t="str">
        <f t="shared" si="179"/>
        <v>201001</v>
      </c>
      <c r="F4012" t="s">
        <v>8</v>
      </c>
    </row>
    <row r="4013" hidden="1" spans="2:6">
      <c r="B4013" t="str">
        <f t="shared" si="178"/>
        <v>42070203</v>
      </c>
      <c r="C4013" t="s">
        <v>6</v>
      </c>
      <c r="D4013" t="s">
        <v>34</v>
      </c>
      <c r="E4013" t="str">
        <f t="shared" si="179"/>
        <v>201001</v>
      </c>
      <c r="F4013" t="s">
        <v>8</v>
      </c>
    </row>
    <row r="4014" hidden="1" spans="2:6">
      <c r="B4014" t="str">
        <f t="shared" si="178"/>
        <v>42070203</v>
      </c>
      <c r="C4014" t="s">
        <v>6</v>
      </c>
      <c r="D4014" t="s">
        <v>34</v>
      </c>
      <c r="E4014" t="str">
        <f t="shared" si="179"/>
        <v>201001</v>
      </c>
      <c r="F4014" t="s">
        <v>8</v>
      </c>
    </row>
    <row r="4015" hidden="1" spans="2:6">
      <c r="B4015" t="str">
        <f t="shared" si="178"/>
        <v>42070203</v>
      </c>
      <c r="C4015" t="s">
        <v>6</v>
      </c>
      <c r="D4015" t="s">
        <v>34</v>
      </c>
      <c r="E4015" t="str">
        <f t="shared" si="179"/>
        <v>201001</v>
      </c>
      <c r="F4015" t="s">
        <v>8</v>
      </c>
    </row>
    <row r="4016" hidden="1" spans="2:6">
      <c r="B4016" t="str">
        <f t="shared" si="178"/>
        <v>42070203</v>
      </c>
      <c r="C4016" t="s">
        <v>6</v>
      </c>
      <c r="D4016" t="s">
        <v>34</v>
      </c>
      <c r="E4016" t="str">
        <f t="shared" si="179"/>
        <v>201001</v>
      </c>
      <c r="F4016" t="s">
        <v>8</v>
      </c>
    </row>
    <row r="4017" hidden="1" spans="2:6">
      <c r="B4017" t="str">
        <f t="shared" si="178"/>
        <v>42070203</v>
      </c>
      <c r="C4017" t="s">
        <v>6</v>
      </c>
      <c r="D4017" t="s">
        <v>34</v>
      </c>
      <c r="E4017" t="str">
        <f t="shared" si="179"/>
        <v>201001</v>
      </c>
      <c r="F4017" t="s">
        <v>8</v>
      </c>
    </row>
    <row r="4018" hidden="1" spans="2:6">
      <c r="B4018" t="str">
        <f t="shared" si="178"/>
        <v>42070203</v>
      </c>
      <c r="C4018" t="s">
        <v>6</v>
      </c>
      <c r="D4018" t="s">
        <v>34</v>
      </c>
      <c r="E4018" t="str">
        <f>"202212"</f>
        <v>202212</v>
      </c>
      <c r="F4018" t="s">
        <v>8</v>
      </c>
    </row>
    <row r="4019" hidden="1" spans="2:6">
      <c r="B4019" t="str">
        <f t="shared" si="178"/>
        <v>42070203</v>
      </c>
      <c r="C4019" t="s">
        <v>6</v>
      </c>
      <c r="D4019" t="s">
        <v>34</v>
      </c>
      <c r="E4019" t="str">
        <f>"202306"</f>
        <v>202306</v>
      </c>
      <c r="F4019" t="s">
        <v>8</v>
      </c>
    </row>
    <row r="4020" hidden="1" spans="2:6">
      <c r="B4020" t="str">
        <f t="shared" si="178"/>
        <v>42070203</v>
      </c>
      <c r="C4020" t="s">
        <v>6</v>
      </c>
      <c r="D4020" t="s">
        <v>34</v>
      </c>
      <c r="E4020" t="str">
        <f>"202111"</f>
        <v>202111</v>
      </c>
      <c r="F4020" t="s">
        <v>8</v>
      </c>
    </row>
    <row r="4021" hidden="1" spans="2:6">
      <c r="B4021" t="str">
        <f t="shared" si="178"/>
        <v>42070203</v>
      </c>
      <c r="C4021" t="s">
        <v>6</v>
      </c>
      <c r="D4021" t="s">
        <v>34</v>
      </c>
      <c r="E4021" t="str">
        <f>"202207"</f>
        <v>202207</v>
      </c>
      <c r="F4021" t="s">
        <v>8</v>
      </c>
    </row>
    <row r="4022" hidden="1" spans="2:6">
      <c r="B4022" t="str">
        <f t="shared" si="178"/>
        <v>42070203</v>
      </c>
      <c r="C4022" t="s">
        <v>6</v>
      </c>
      <c r="D4022" t="s">
        <v>34</v>
      </c>
      <c r="E4022" t="str">
        <f>"202106"</f>
        <v>202106</v>
      </c>
      <c r="F4022" t="s">
        <v>8</v>
      </c>
    </row>
    <row r="4023" hidden="1" spans="2:6">
      <c r="B4023" t="str">
        <f t="shared" si="178"/>
        <v>42070203</v>
      </c>
      <c r="C4023" t="s">
        <v>6</v>
      </c>
      <c r="D4023" t="s">
        <v>34</v>
      </c>
      <c r="E4023" t="str">
        <f>"201802"</f>
        <v>201802</v>
      </c>
      <c r="F4023" t="s">
        <v>8</v>
      </c>
    </row>
    <row r="4024" hidden="1" spans="2:6">
      <c r="B4024" t="str">
        <f t="shared" si="178"/>
        <v>42070203</v>
      </c>
      <c r="C4024" t="s">
        <v>6</v>
      </c>
      <c r="D4024" t="s">
        <v>34</v>
      </c>
      <c r="E4024" t="str">
        <f>"201803"</f>
        <v>201803</v>
      </c>
      <c r="F4024" t="s">
        <v>8</v>
      </c>
    </row>
    <row r="4025" hidden="1" spans="2:6">
      <c r="B4025" t="str">
        <f t="shared" si="178"/>
        <v>42070203</v>
      </c>
      <c r="C4025" t="s">
        <v>6</v>
      </c>
      <c r="D4025" t="s">
        <v>34</v>
      </c>
      <c r="E4025" t="str">
        <f>"201711"</f>
        <v>201711</v>
      </c>
      <c r="F4025" t="s">
        <v>8</v>
      </c>
    </row>
    <row r="4026" hidden="1" spans="2:6">
      <c r="B4026" t="str">
        <f t="shared" si="178"/>
        <v>42070203</v>
      </c>
      <c r="C4026" t="s">
        <v>6</v>
      </c>
      <c r="D4026" t="s">
        <v>34</v>
      </c>
      <c r="E4026" t="str">
        <f>"201710"</f>
        <v>201710</v>
      </c>
      <c r="F4026" t="s">
        <v>8</v>
      </c>
    </row>
    <row r="4027" hidden="1" spans="2:6">
      <c r="B4027" t="str">
        <f t="shared" si="178"/>
        <v>42070203</v>
      </c>
      <c r="C4027" t="s">
        <v>6</v>
      </c>
      <c r="D4027" t="s">
        <v>34</v>
      </c>
      <c r="E4027" t="str">
        <f>"201702"</f>
        <v>201702</v>
      </c>
      <c r="F4027" t="s">
        <v>8</v>
      </c>
    </row>
    <row r="4028" hidden="1" spans="2:6">
      <c r="B4028" t="str">
        <f t="shared" si="178"/>
        <v>42070203</v>
      </c>
      <c r="C4028" t="s">
        <v>6</v>
      </c>
      <c r="D4028" t="s">
        <v>34</v>
      </c>
      <c r="E4028" t="str">
        <f>"201704"</f>
        <v>201704</v>
      </c>
      <c r="F4028" t="s">
        <v>8</v>
      </c>
    </row>
    <row r="4029" hidden="1" spans="2:6">
      <c r="B4029" t="str">
        <f t="shared" si="178"/>
        <v>42070203</v>
      </c>
      <c r="C4029" t="s">
        <v>6</v>
      </c>
      <c r="D4029" t="s">
        <v>34</v>
      </c>
      <c r="E4029" t="str">
        <f>"201602"</f>
        <v>201602</v>
      </c>
      <c r="F4029" t="s">
        <v>8</v>
      </c>
    </row>
    <row r="4030" hidden="1" spans="2:6">
      <c r="B4030" t="str">
        <f t="shared" si="178"/>
        <v>42070203</v>
      </c>
      <c r="C4030" t="s">
        <v>6</v>
      </c>
      <c r="D4030" t="s">
        <v>34</v>
      </c>
      <c r="E4030" t="str">
        <f>"201703"</f>
        <v>201703</v>
      </c>
      <c r="F4030" t="s">
        <v>8</v>
      </c>
    </row>
    <row r="4031" hidden="1" spans="2:6">
      <c r="B4031" t="str">
        <f t="shared" si="178"/>
        <v>42070203</v>
      </c>
      <c r="C4031" t="s">
        <v>6</v>
      </c>
      <c r="D4031" t="s">
        <v>34</v>
      </c>
      <c r="E4031" t="str">
        <f>"201510"</f>
        <v>201510</v>
      </c>
      <c r="F4031" t="s">
        <v>8</v>
      </c>
    </row>
    <row r="4032" hidden="1" spans="2:6">
      <c r="B4032" t="str">
        <f t="shared" si="178"/>
        <v>42070203</v>
      </c>
      <c r="C4032" t="s">
        <v>6</v>
      </c>
      <c r="D4032" t="s">
        <v>34</v>
      </c>
      <c r="E4032" t="str">
        <f>"201405"</f>
        <v>201405</v>
      </c>
      <c r="F4032" t="s">
        <v>8</v>
      </c>
    </row>
    <row r="4033" hidden="1" spans="2:6">
      <c r="B4033" t="str">
        <f t="shared" si="178"/>
        <v>42070203</v>
      </c>
      <c r="C4033" t="s">
        <v>6</v>
      </c>
      <c r="D4033" t="s">
        <v>34</v>
      </c>
      <c r="E4033" t="str">
        <f>"201402"</f>
        <v>201402</v>
      </c>
      <c r="F4033" t="s">
        <v>8</v>
      </c>
    </row>
    <row r="4034" hidden="1" spans="2:6">
      <c r="B4034" t="str">
        <f t="shared" si="178"/>
        <v>42070203</v>
      </c>
      <c r="C4034" t="s">
        <v>6</v>
      </c>
      <c r="D4034" t="s">
        <v>35</v>
      </c>
      <c r="E4034" t="str">
        <f>"201204"</f>
        <v>201204</v>
      </c>
      <c r="F4034" t="s">
        <v>8</v>
      </c>
    </row>
    <row r="4035" hidden="1" spans="2:6">
      <c r="B4035" t="str">
        <f t="shared" ref="B4035:B4098" si="180">"42070203"</f>
        <v>42070203</v>
      </c>
      <c r="C4035" t="s">
        <v>6</v>
      </c>
      <c r="D4035" t="s">
        <v>35</v>
      </c>
      <c r="E4035" t="str">
        <f>"201203"</f>
        <v>201203</v>
      </c>
      <c r="F4035" t="s">
        <v>8</v>
      </c>
    </row>
    <row r="4036" hidden="1" spans="2:6">
      <c r="B4036" t="str">
        <f t="shared" si="180"/>
        <v>42070203</v>
      </c>
      <c r="C4036" t="s">
        <v>6</v>
      </c>
      <c r="D4036" t="s">
        <v>35</v>
      </c>
      <c r="E4036" t="str">
        <f>"201307"</f>
        <v>201307</v>
      </c>
      <c r="F4036" t="s">
        <v>8</v>
      </c>
    </row>
    <row r="4037" hidden="1" spans="2:6">
      <c r="B4037" t="str">
        <f t="shared" si="180"/>
        <v>42070203</v>
      </c>
      <c r="C4037" t="s">
        <v>6</v>
      </c>
      <c r="D4037" t="s">
        <v>35</v>
      </c>
      <c r="E4037" t="str">
        <f>"201310"</f>
        <v>201310</v>
      </c>
      <c r="F4037" t="s">
        <v>8</v>
      </c>
    </row>
    <row r="4038" hidden="1" spans="2:6">
      <c r="B4038" t="str">
        <f t="shared" si="180"/>
        <v>42070203</v>
      </c>
      <c r="C4038" t="s">
        <v>6</v>
      </c>
      <c r="D4038" t="s">
        <v>35</v>
      </c>
      <c r="E4038" t="str">
        <f>"201101"</f>
        <v>201101</v>
      </c>
      <c r="F4038" t="s">
        <v>8</v>
      </c>
    </row>
    <row r="4039" hidden="1" spans="2:6">
      <c r="B4039" t="str">
        <f t="shared" si="180"/>
        <v>42070203</v>
      </c>
      <c r="C4039" t="s">
        <v>6</v>
      </c>
      <c r="D4039" t="s">
        <v>35</v>
      </c>
      <c r="E4039" t="str">
        <f>"201102"</f>
        <v>201102</v>
      </c>
      <c r="F4039" t="s">
        <v>8</v>
      </c>
    </row>
    <row r="4040" hidden="1" spans="2:6">
      <c r="B4040" t="str">
        <f t="shared" si="180"/>
        <v>42070203</v>
      </c>
      <c r="C4040" t="s">
        <v>6</v>
      </c>
      <c r="D4040" t="s">
        <v>35</v>
      </c>
      <c r="E4040" t="str">
        <f>"201104"</f>
        <v>201104</v>
      </c>
      <c r="F4040" t="s">
        <v>8</v>
      </c>
    </row>
    <row r="4041" hidden="1" spans="2:6">
      <c r="B4041" t="str">
        <f t="shared" si="180"/>
        <v>42070203</v>
      </c>
      <c r="C4041" t="s">
        <v>6</v>
      </c>
      <c r="D4041" t="s">
        <v>35</v>
      </c>
      <c r="E4041" t="str">
        <f>"201108"</f>
        <v>201108</v>
      </c>
      <c r="F4041" t="s">
        <v>8</v>
      </c>
    </row>
    <row r="4042" hidden="1" spans="2:6">
      <c r="B4042" t="str">
        <f t="shared" si="180"/>
        <v>42070203</v>
      </c>
      <c r="C4042" t="s">
        <v>6</v>
      </c>
      <c r="D4042" t="s">
        <v>35</v>
      </c>
      <c r="E4042" t="str">
        <f>"201107"</f>
        <v>201107</v>
      </c>
      <c r="F4042" t="s">
        <v>8</v>
      </c>
    </row>
    <row r="4043" hidden="1" spans="2:6">
      <c r="B4043" t="str">
        <f t="shared" si="180"/>
        <v>42070203</v>
      </c>
      <c r="C4043" t="s">
        <v>6</v>
      </c>
      <c r="D4043" t="s">
        <v>35</v>
      </c>
      <c r="E4043" t="str">
        <f t="shared" ref="E4043:E4059" si="181">"201001"</f>
        <v>201001</v>
      </c>
      <c r="F4043" t="s">
        <v>8</v>
      </c>
    </row>
    <row r="4044" hidden="1" spans="2:6">
      <c r="B4044" t="str">
        <f t="shared" si="180"/>
        <v>42070203</v>
      </c>
      <c r="C4044" t="s">
        <v>6</v>
      </c>
      <c r="D4044" t="s">
        <v>35</v>
      </c>
      <c r="E4044" t="str">
        <f t="shared" si="181"/>
        <v>201001</v>
      </c>
      <c r="F4044" t="s">
        <v>8</v>
      </c>
    </row>
    <row r="4045" hidden="1" spans="2:6">
      <c r="B4045" t="str">
        <f t="shared" si="180"/>
        <v>42070203</v>
      </c>
      <c r="C4045" t="s">
        <v>6</v>
      </c>
      <c r="D4045" t="s">
        <v>35</v>
      </c>
      <c r="E4045" t="str">
        <f t="shared" si="181"/>
        <v>201001</v>
      </c>
      <c r="F4045" t="s">
        <v>8</v>
      </c>
    </row>
    <row r="4046" hidden="1" spans="2:6">
      <c r="B4046" t="str">
        <f t="shared" si="180"/>
        <v>42070203</v>
      </c>
      <c r="C4046" t="s">
        <v>6</v>
      </c>
      <c r="D4046" t="s">
        <v>35</v>
      </c>
      <c r="E4046" t="str">
        <f t="shared" si="181"/>
        <v>201001</v>
      </c>
      <c r="F4046" t="s">
        <v>8</v>
      </c>
    </row>
    <row r="4047" hidden="1" spans="2:6">
      <c r="B4047" t="str">
        <f t="shared" si="180"/>
        <v>42070203</v>
      </c>
      <c r="C4047" t="s">
        <v>6</v>
      </c>
      <c r="D4047" t="s">
        <v>35</v>
      </c>
      <c r="E4047" t="str">
        <f t="shared" si="181"/>
        <v>201001</v>
      </c>
      <c r="F4047" t="s">
        <v>8</v>
      </c>
    </row>
    <row r="4048" hidden="1" spans="2:6">
      <c r="B4048" t="str">
        <f t="shared" si="180"/>
        <v>42070203</v>
      </c>
      <c r="C4048" t="s">
        <v>6</v>
      </c>
      <c r="D4048" t="s">
        <v>35</v>
      </c>
      <c r="E4048" t="str">
        <f t="shared" si="181"/>
        <v>201001</v>
      </c>
      <c r="F4048" t="s">
        <v>8</v>
      </c>
    </row>
    <row r="4049" hidden="1" spans="2:6">
      <c r="B4049" t="str">
        <f t="shared" si="180"/>
        <v>42070203</v>
      </c>
      <c r="C4049" t="s">
        <v>6</v>
      </c>
      <c r="D4049" t="s">
        <v>35</v>
      </c>
      <c r="E4049" t="str">
        <f t="shared" si="181"/>
        <v>201001</v>
      </c>
      <c r="F4049" t="s">
        <v>8</v>
      </c>
    </row>
    <row r="4050" hidden="1" spans="2:6">
      <c r="B4050" t="str">
        <f t="shared" si="180"/>
        <v>42070203</v>
      </c>
      <c r="C4050" t="s">
        <v>6</v>
      </c>
      <c r="D4050" t="s">
        <v>35</v>
      </c>
      <c r="E4050" t="str">
        <f t="shared" si="181"/>
        <v>201001</v>
      </c>
      <c r="F4050" t="s">
        <v>8</v>
      </c>
    </row>
    <row r="4051" hidden="1" spans="2:6">
      <c r="B4051" t="str">
        <f t="shared" si="180"/>
        <v>42070203</v>
      </c>
      <c r="C4051" t="s">
        <v>6</v>
      </c>
      <c r="D4051" t="s">
        <v>35</v>
      </c>
      <c r="E4051" t="str">
        <f t="shared" si="181"/>
        <v>201001</v>
      </c>
      <c r="F4051" t="s">
        <v>8</v>
      </c>
    </row>
    <row r="4052" hidden="1" spans="2:6">
      <c r="B4052" t="str">
        <f t="shared" si="180"/>
        <v>42070203</v>
      </c>
      <c r="C4052" t="s">
        <v>6</v>
      </c>
      <c r="D4052" t="s">
        <v>35</v>
      </c>
      <c r="E4052" t="str">
        <f t="shared" si="181"/>
        <v>201001</v>
      </c>
      <c r="F4052" t="s">
        <v>8</v>
      </c>
    </row>
    <row r="4053" hidden="1" spans="2:6">
      <c r="B4053" t="str">
        <f t="shared" si="180"/>
        <v>42070203</v>
      </c>
      <c r="C4053" t="s">
        <v>6</v>
      </c>
      <c r="D4053" t="s">
        <v>35</v>
      </c>
      <c r="E4053" t="str">
        <f t="shared" si="181"/>
        <v>201001</v>
      </c>
      <c r="F4053" t="s">
        <v>8</v>
      </c>
    </row>
    <row r="4054" hidden="1" spans="2:6">
      <c r="B4054" t="str">
        <f t="shared" si="180"/>
        <v>42070203</v>
      </c>
      <c r="C4054" t="s">
        <v>6</v>
      </c>
      <c r="D4054" t="s">
        <v>35</v>
      </c>
      <c r="E4054" t="str">
        <f t="shared" si="181"/>
        <v>201001</v>
      </c>
      <c r="F4054" t="s">
        <v>8</v>
      </c>
    </row>
    <row r="4055" hidden="1" spans="2:6">
      <c r="B4055" t="str">
        <f t="shared" si="180"/>
        <v>42070203</v>
      </c>
      <c r="C4055" t="s">
        <v>6</v>
      </c>
      <c r="D4055" t="s">
        <v>35</v>
      </c>
      <c r="E4055" t="str">
        <f t="shared" si="181"/>
        <v>201001</v>
      </c>
      <c r="F4055" t="s">
        <v>8</v>
      </c>
    </row>
    <row r="4056" hidden="1" spans="2:6">
      <c r="B4056" t="str">
        <f t="shared" si="180"/>
        <v>42070203</v>
      </c>
      <c r="C4056" t="s">
        <v>6</v>
      </c>
      <c r="D4056" t="s">
        <v>35</v>
      </c>
      <c r="E4056" t="str">
        <f t="shared" si="181"/>
        <v>201001</v>
      </c>
      <c r="F4056" t="s">
        <v>8</v>
      </c>
    </row>
    <row r="4057" hidden="1" spans="2:6">
      <c r="B4057" t="str">
        <f t="shared" si="180"/>
        <v>42070203</v>
      </c>
      <c r="C4057" t="s">
        <v>6</v>
      </c>
      <c r="D4057" t="s">
        <v>35</v>
      </c>
      <c r="E4057" t="str">
        <f t="shared" si="181"/>
        <v>201001</v>
      </c>
      <c r="F4057" t="s">
        <v>8</v>
      </c>
    </row>
    <row r="4058" hidden="1" spans="2:6">
      <c r="B4058" t="str">
        <f t="shared" si="180"/>
        <v>42070203</v>
      </c>
      <c r="C4058" t="s">
        <v>6</v>
      </c>
      <c r="D4058" t="s">
        <v>35</v>
      </c>
      <c r="E4058" t="str">
        <f t="shared" si="181"/>
        <v>201001</v>
      </c>
      <c r="F4058" t="s">
        <v>8</v>
      </c>
    </row>
    <row r="4059" hidden="1" spans="2:6">
      <c r="B4059" t="str">
        <f t="shared" si="180"/>
        <v>42070203</v>
      </c>
      <c r="C4059" t="s">
        <v>6</v>
      </c>
      <c r="D4059" t="s">
        <v>35</v>
      </c>
      <c r="E4059" t="str">
        <f t="shared" si="181"/>
        <v>201001</v>
      </c>
      <c r="F4059" t="s">
        <v>8</v>
      </c>
    </row>
    <row r="4060" hidden="1" spans="2:6">
      <c r="B4060" t="str">
        <f t="shared" si="180"/>
        <v>42070203</v>
      </c>
      <c r="C4060" t="s">
        <v>6</v>
      </c>
      <c r="D4060" t="s">
        <v>35</v>
      </c>
      <c r="E4060" t="str">
        <f>"202303"</f>
        <v>202303</v>
      </c>
      <c r="F4060" t="s">
        <v>8</v>
      </c>
    </row>
    <row r="4061" hidden="1" spans="2:6">
      <c r="B4061" t="str">
        <f t="shared" si="180"/>
        <v>42070203</v>
      </c>
      <c r="C4061" t="s">
        <v>6</v>
      </c>
      <c r="D4061" t="s">
        <v>35</v>
      </c>
      <c r="E4061" t="str">
        <f>"202211"</f>
        <v>202211</v>
      </c>
      <c r="F4061" t="s">
        <v>8</v>
      </c>
    </row>
    <row r="4062" hidden="1" spans="2:6">
      <c r="B4062" t="str">
        <f t="shared" si="180"/>
        <v>42070203</v>
      </c>
      <c r="C4062" t="s">
        <v>6</v>
      </c>
      <c r="D4062" t="s">
        <v>35</v>
      </c>
      <c r="E4062" t="str">
        <f>"202304"</f>
        <v>202304</v>
      </c>
      <c r="F4062" t="s">
        <v>8</v>
      </c>
    </row>
    <row r="4063" hidden="1" spans="2:6">
      <c r="B4063" t="str">
        <f t="shared" si="180"/>
        <v>42070203</v>
      </c>
      <c r="C4063" t="s">
        <v>6</v>
      </c>
      <c r="D4063" t="s">
        <v>35</v>
      </c>
      <c r="E4063" t="str">
        <f>"202208"</f>
        <v>202208</v>
      </c>
      <c r="F4063" t="s">
        <v>8</v>
      </c>
    </row>
    <row r="4064" hidden="1" spans="2:6">
      <c r="B4064" t="str">
        <f t="shared" si="180"/>
        <v>42070203</v>
      </c>
      <c r="C4064" t="s">
        <v>6</v>
      </c>
      <c r="D4064" t="s">
        <v>35</v>
      </c>
      <c r="E4064" t="str">
        <f>"202212"</f>
        <v>202212</v>
      </c>
      <c r="F4064" t="s">
        <v>8</v>
      </c>
    </row>
    <row r="4065" hidden="1" spans="2:6">
      <c r="B4065" t="str">
        <f t="shared" si="180"/>
        <v>42070203</v>
      </c>
      <c r="C4065" t="s">
        <v>6</v>
      </c>
      <c r="D4065" t="s">
        <v>35</v>
      </c>
      <c r="E4065" t="str">
        <f>"202103"</f>
        <v>202103</v>
      </c>
      <c r="F4065" t="s">
        <v>8</v>
      </c>
    </row>
    <row r="4066" hidden="1" spans="2:6">
      <c r="B4066" t="str">
        <f t="shared" si="180"/>
        <v>42070203</v>
      </c>
      <c r="C4066" t="s">
        <v>6</v>
      </c>
      <c r="D4066" t="s">
        <v>35</v>
      </c>
      <c r="E4066" t="str">
        <f>"202112"</f>
        <v>202112</v>
      </c>
      <c r="F4066" t="s">
        <v>8</v>
      </c>
    </row>
    <row r="4067" hidden="1" spans="2:6">
      <c r="B4067" t="str">
        <f t="shared" si="180"/>
        <v>42070203</v>
      </c>
      <c r="C4067" t="s">
        <v>6</v>
      </c>
      <c r="D4067" t="s">
        <v>35</v>
      </c>
      <c r="E4067" t="str">
        <f>"202103"</f>
        <v>202103</v>
      </c>
      <c r="F4067" t="s">
        <v>8</v>
      </c>
    </row>
    <row r="4068" hidden="1" spans="2:6">
      <c r="B4068" t="str">
        <f t="shared" si="180"/>
        <v>42070203</v>
      </c>
      <c r="C4068" t="s">
        <v>6</v>
      </c>
      <c r="D4068" t="s">
        <v>35</v>
      </c>
      <c r="E4068" t="str">
        <f>"201907"</f>
        <v>201907</v>
      </c>
      <c r="F4068" t="s">
        <v>8</v>
      </c>
    </row>
    <row r="4069" hidden="1" spans="2:6">
      <c r="B4069" t="str">
        <f t="shared" si="180"/>
        <v>42070203</v>
      </c>
      <c r="C4069" t="s">
        <v>6</v>
      </c>
      <c r="D4069" t="s">
        <v>35</v>
      </c>
      <c r="E4069" t="str">
        <f>"201709"</f>
        <v>201709</v>
      </c>
      <c r="F4069" t="s">
        <v>8</v>
      </c>
    </row>
    <row r="4070" hidden="1" spans="2:6">
      <c r="B4070" t="str">
        <f t="shared" si="180"/>
        <v>42070203</v>
      </c>
      <c r="C4070" t="s">
        <v>6</v>
      </c>
      <c r="D4070" t="s">
        <v>35</v>
      </c>
      <c r="E4070" t="str">
        <f>"201702"</f>
        <v>201702</v>
      </c>
      <c r="F4070" t="s">
        <v>8</v>
      </c>
    </row>
    <row r="4071" hidden="1" spans="2:6">
      <c r="B4071" t="str">
        <f t="shared" si="180"/>
        <v>42070203</v>
      </c>
      <c r="C4071" t="s">
        <v>6</v>
      </c>
      <c r="D4071" t="s">
        <v>35</v>
      </c>
      <c r="E4071" t="str">
        <f>"201612"</f>
        <v>201612</v>
      </c>
      <c r="F4071" t="s">
        <v>8</v>
      </c>
    </row>
    <row r="4072" hidden="1" spans="2:6">
      <c r="B4072" t="str">
        <f t="shared" si="180"/>
        <v>42070203</v>
      </c>
      <c r="C4072" t="s">
        <v>6</v>
      </c>
      <c r="D4072" t="s">
        <v>35</v>
      </c>
      <c r="E4072" t="str">
        <f>"201603"</f>
        <v>201603</v>
      </c>
      <c r="F4072" t="s">
        <v>8</v>
      </c>
    </row>
    <row r="4073" hidden="1" spans="2:6">
      <c r="B4073" t="str">
        <f t="shared" si="180"/>
        <v>42070203</v>
      </c>
      <c r="C4073" t="s">
        <v>6</v>
      </c>
      <c r="D4073" t="s">
        <v>35</v>
      </c>
      <c r="E4073" t="str">
        <f>"201605"</f>
        <v>201605</v>
      </c>
      <c r="F4073" t="s">
        <v>8</v>
      </c>
    </row>
    <row r="4074" hidden="1" spans="2:6">
      <c r="B4074" t="str">
        <f t="shared" si="180"/>
        <v>42070203</v>
      </c>
      <c r="C4074" t="s">
        <v>6</v>
      </c>
      <c r="D4074" t="s">
        <v>35</v>
      </c>
      <c r="E4074" t="str">
        <f>"201602"</f>
        <v>201602</v>
      </c>
      <c r="F4074" t="s">
        <v>8</v>
      </c>
    </row>
    <row r="4075" hidden="1" spans="2:6">
      <c r="B4075" t="str">
        <f t="shared" si="180"/>
        <v>42070203</v>
      </c>
      <c r="C4075" t="s">
        <v>6</v>
      </c>
      <c r="D4075" t="s">
        <v>35</v>
      </c>
      <c r="E4075" t="str">
        <f>"201507"</f>
        <v>201507</v>
      </c>
      <c r="F4075" t="s">
        <v>8</v>
      </c>
    </row>
    <row r="4076" hidden="1" spans="2:6">
      <c r="B4076" t="str">
        <f t="shared" si="180"/>
        <v>42070203</v>
      </c>
      <c r="C4076" t="s">
        <v>6</v>
      </c>
      <c r="D4076" t="s">
        <v>35</v>
      </c>
      <c r="E4076" t="str">
        <f>"201503"</f>
        <v>201503</v>
      </c>
      <c r="F4076" t="s">
        <v>8</v>
      </c>
    </row>
    <row r="4077" hidden="1" spans="2:6">
      <c r="B4077" t="str">
        <f t="shared" si="180"/>
        <v>42070203</v>
      </c>
      <c r="C4077" t="s">
        <v>6</v>
      </c>
      <c r="D4077" t="s">
        <v>35</v>
      </c>
      <c r="E4077" t="str">
        <f>"201408"</f>
        <v>201408</v>
      </c>
      <c r="F4077" t="s">
        <v>8</v>
      </c>
    </row>
    <row r="4078" hidden="1" spans="2:6">
      <c r="B4078" t="str">
        <f t="shared" si="180"/>
        <v>42070203</v>
      </c>
      <c r="C4078" t="s">
        <v>6</v>
      </c>
      <c r="D4078" t="s">
        <v>35</v>
      </c>
      <c r="E4078" t="str">
        <f>"201410"</f>
        <v>201410</v>
      </c>
      <c r="F4078" t="s">
        <v>8</v>
      </c>
    </row>
    <row r="4079" hidden="1" spans="2:6">
      <c r="B4079" t="str">
        <f t="shared" si="180"/>
        <v>42070203</v>
      </c>
      <c r="C4079" t="s">
        <v>6</v>
      </c>
      <c r="D4079" t="s">
        <v>35</v>
      </c>
      <c r="E4079" t="str">
        <f>"201411"</f>
        <v>201411</v>
      </c>
      <c r="F4079" t="s">
        <v>8</v>
      </c>
    </row>
    <row r="4080" hidden="1" spans="2:6">
      <c r="B4080" t="str">
        <f t="shared" si="180"/>
        <v>42070203</v>
      </c>
      <c r="C4080" t="s">
        <v>6</v>
      </c>
      <c r="D4080" t="s">
        <v>35</v>
      </c>
      <c r="E4080" t="str">
        <f>"201407"</f>
        <v>201407</v>
      </c>
      <c r="F4080" t="s">
        <v>8</v>
      </c>
    </row>
    <row r="4081" hidden="1" spans="2:6">
      <c r="B4081" t="str">
        <f t="shared" si="180"/>
        <v>42070203</v>
      </c>
      <c r="C4081" t="s">
        <v>6</v>
      </c>
      <c r="D4081" t="s">
        <v>36</v>
      </c>
      <c r="E4081" t="str">
        <f t="shared" ref="E4081:E4083" si="182">"201212"</f>
        <v>201212</v>
      </c>
      <c r="F4081" t="s">
        <v>8</v>
      </c>
    </row>
    <row r="4082" hidden="1" spans="2:6">
      <c r="B4082" t="str">
        <f t="shared" si="180"/>
        <v>42070203</v>
      </c>
      <c r="C4082" t="s">
        <v>6</v>
      </c>
      <c r="D4082" t="s">
        <v>36</v>
      </c>
      <c r="E4082" t="str">
        <f t="shared" si="182"/>
        <v>201212</v>
      </c>
      <c r="F4082" t="s">
        <v>8</v>
      </c>
    </row>
    <row r="4083" hidden="1" spans="2:6">
      <c r="B4083" t="str">
        <f t="shared" si="180"/>
        <v>42070203</v>
      </c>
      <c r="C4083" t="s">
        <v>6</v>
      </c>
      <c r="D4083" t="s">
        <v>36</v>
      </c>
      <c r="E4083" t="str">
        <f t="shared" si="182"/>
        <v>201212</v>
      </c>
      <c r="F4083" t="s">
        <v>8</v>
      </c>
    </row>
    <row r="4084" hidden="1" spans="2:6">
      <c r="B4084" t="str">
        <f t="shared" si="180"/>
        <v>42070203</v>
      </c>
      <c r="C4084" t="s">
        <v>6</v>
      </c>
      <c r="D4084" t="s">
        <v>36</v>
      </c>
      <c r="E4084" t="str">
        <f>"201207"</f>
        <v>201207</v>
      </c>
      <c r="F4084" t="s">
        <v>8</v>
      </c>
    </row>
    <row r="4085" hidden="1" spans="2:6">
      <c r="B4085" t="str">
        <f t="shared" si="180"/>
        <v>42070203</v>
      </c>
      <c r="C4085" t="s">
        <v>6</v>
      </c>
      <c r="D4085" t="s">
        <v>36</v>
      </c>
      <c r="E4085" t="str">
        <f>"201312"</f>
        <v>201312</v>
      </c>
      <c r="F4085" t="s">
        <v>8</v>
      </c>
    </row>
    <row r="4086" hidden="1" spans="2:6">
      <c r="B4086" t="str">
        <f t="shared" si="180"/>
        <v>42070203</v>
      </c>
      <c r="C4086" t="s">
        <v>6</v>
      </c>
      <c r="D4086" t="s">
        <v>36</v>
      </c>
      <c r="E4086" t="str">
        <f>"201303"</f>
        <v>201303</v>
      </c>
      <c r="F4086" t="s">
        <v>8</v>
      </c>
    </row>
    <row r="4087" hidden="1" spans="2:6">
      <c r="B4087" t="str">
        <f t="shared" si="180"/>
        <v>42070203</v>
      </c>
      <c r="C4087" t="s">
        <v>6</v>
      </c>
      <c r="D4087" t="s">
        <v>36</v>
      </c>
      <c r="E4087" t="str">
        <f>"201401"</f>
        <v>201401</v>
      </c>
      <c r="F4087" t="s">
        <v>8</v>
      </c>
    </row>
    <row r="4088" hidden="1" spans="2:6">
      <c r="B4088" t="str">
        <f t="shared" si="180"/>
        <v>42070203</v>
      </c>
      <c r="C4088" t="s">
        <v>6</v>
      </c>
      <c r="D4088" t="s">
        <v>36</v>
      </c>
      <c r="E4088" t="str">
        <f>"201010"</f>
        <v>201010</v>
      </c>
      <c r="F4088" t="s">
        <v>8</v>
      </c>
    </row>
    <row r="4089" hidden="1" spans="2:6">
      <c r="B4089" t="str">
        <f t="shared" si="180"/>
        <v>42070203</v>
      </c>
      <c r="C4089" t="s">
        <v>6</v>
      </c>
      <c r="D4089" t="s">
        <v>36</v>
      </c>
      <c r="E4089" t="str">
        <f>"201201"</f>
        <v>201201</v>
      </c>
      <c r="F4089" t="s">
        <v>8</v>
      </c>
    </row>
    <row r="4090" hidden="1" spans="2:6">
      <c r="B4090" t="str">
        <f t="shared" si="180"/>
        <v>42070203</v>
      </c>
      <c r="C4090" t="s">
        <v>6</v>
      </c>
      <c r="D4090" t="s">
        <v>36</v>
      </c>
      <c r="E4090" t="str">
        <f>"201109"</f>
        <v>201109</v>
      </c>
      <c r="F4090" t="s">
        <v>8</v>
      </c>
    </row>
    <row r="4091" hidden="1" spans="2:6">
      <c r="B4091" t="str">
        <f t="shared" si="180"/>
        <v>42070203</v>
      </c>
      <c r="C4091" t="s">
        <v>6</v>
      </c>
      <c r="D4091" t="s">
        <v>36</v>
      </c>
      <c r="E4091" t="str">
        <f>"201106"</f>
        <v>201106</v>
      </c>
      <c r="F4091" t="s">
        <v>8</v>
      </c>
    </row>
    <row r="4092" hidden="1" spans="2:6">
      <c r="B4092" t="str">
        <f t="shared" si="180"/>
        <v>42070203</v>
      </c>
      <c r="C4092" t="s">
        <v>6</v>
      </c>
      <c r="D4092" t="s">
        <v>36</v>
      </c>
      <c r="E4092" t="str">
        <f>"201106"</f>
        <v>201106</v>
      </c>
      <c r="F4092" t="s">
        <v>8</v>
      </c>
    </row>
    <row r="4093" hidden="1" spans="2:6">
      <c r="B4093" t="str">
        <f t="shared" si="180"/>
        <v>42070203</v>
      </c>
      <c r="C4093" t="s">
        <v>6</v>
      </c>
      <c r="D4093" t="s">
        <v>36</v>
      </c>
      <c r="E4093" t="str">
        <f t="shared" ref="E4093:E4103" si="183">"201001"</f>
        <v>201001</v>
      </c>
      <c r="F4093" t="s">
        <v>8</v>
      </c>
    </row>
    <row r="4094" hidden="1" spans="2:6">
      <c r="B4094" t="str">
        <f t="shared" si="180"/>
        <v>42070203</v>
      </c>
      <c r="C4094" t="s">
        <v>6</v>
      </c>
      <c r="D4094" t="s">
        <v>36</v>
      </c>
      <c r="E4094" t="str">
        <f t="shared" si="183"/>
        <v>201001</v>
      </c>
      <c r="F4094" t="s">
        <v>8</v>
      </c>
    </row>
    <row r="4095" hidden="1" spans="2:6">
      <c r="B4095" t="str">
        <f t="shared" si="180"/>
        <v>42070203</v>
      </c>
      <c r="C4095" t="s">
        <v>6</v>
      </c>
      <c r="D4095" t="s">
        <v>36</v>
      </c>
      <c r="E4095" t="str">
        <f t="shared" si="183"/>
        <v>201001</v>
      </c>
      <c r="F4095" t="s">
        <v>8</v>
      </c>
    </row>
    <row r="4096" hidden="1" spans="2:6">
      <c r="B4096" t="str">
        <f t="shared" si="180"/>
        <v>42070203</v>
      </c>
      <c r="C4096" t="s">
        <v>6</v>
      </c>
      <c r="D4096" t="s">
        <v>36</v>
      </c>
      <c r="E4096" t="str">
        <f t="shared" si="183"/>
        <v>201001</v>
      </c>
      <c r="F4096" t="s">
        <v>8</v>
      </c>
    </row>
    <row r="4097" hidden="1" spans="2:6">
      <c r="B4097" t="str">
        <f t="shared" si="180"/>
        <v>42070203</v>
      </c>
      <c r="C4097" t="s">
        <v>6</v>
      </c>
      <c r="D4097" t="s">
        <v>36</v>
      </c>
      <c r="E4097" t="str">
        <f t="shared" si="183"/>
        <v>201001</v>
      </c>
      <c r="F4097" t="s">
        <v>8</v>
      </c>
    </row>
    <row r="4098" hidden="1" spans="2:6">
      <c r="B4098" t="str">
        <f t="shared" si="180"/>
        <v>42070203</v>
      </c>
      <c r="C4098" t="s">
        <v>6</v>
      </c>
      <c r="D4098" t="s">
        <v>36</v>
      </c>
      <c r="E4098" t="str">
        <f t="shared" si="183"/>
        <v>201001</v>
      </c>
      <c r="F4098" t="s">
        <v>8</v>
      </c>
    </row>
    <row r="4099" hidden="1" spans="2:6">
      <c r="B4099" t="str">
        <f t="shared" ref="B4099:B4162" si="184">"42070203"</f>
        <v>42070203</v>
      </c>
      <c r="C4099" t="s">
        <v>6</v>
      </c>
      <c r="D4099" t="s">
        <v>36</v>
      </c>
      <c r="E4099" t="str">
        <f t="shared" si="183"/>
        <v>201001</v>
      </c>
      <c r="F4099" t="s">
        <v>8</v>
      </c>
    </row>
    <row r="4100" hidden="1" spans="2:6">
      <c r="B4100" t="str">
        <f t="shared" si="184"/>
        <v>42070203</v>
      </c>
      <c r="C4100" t="s">
        <v>6</v>
      </c>
      <c r="D4100" t="s">
        <v>36</v>
      </c>
      <c r="E4100" t="str">
        <f t="shared" si="183"/>
        <v>201001</v>
      </c>
      <c r="F4100" t="s">
        <v>8</v>
      </c>
    </row>
    <row r="4101" hidden="1" spans="2:6">
      <c r="B4101" t="str">
        <f t="shared" si="184"/>
        <v>42070203</v>
      </c>
      <c r="C4101" t="s">
        <v>6</v>
      </c>
      <c r="D4101" t="s">
        <v>36</v>
      </c>
      <c r="E4101" t="str">
        <f t="shared" si="183"/>
        <v>201001</v>
      </c>
      <c r="F4101" t="s">
        <v>8</v>
      </c>
    </row>
    <row r="4102" hidden="1" spans="2:6">
      <c r="B4102" t="str">
        <f t="shared" si="184"/>
        <v>42070203</v>
      </c>
      <c r="C4102" t="s">
        <v>6</v>
      </c>
      <c r="D4102" t="s">
        <v>36</v>
      </c>
      <c r="E4102" t="str">
        <f t="shared" si="183"/>
        <v>201001</v>
      </c>
      <c r="F4102" t="s">
        <v>8</v>
      </c>
    </row>
    <row r="4103" hidden="1" spans="2:6">
      <c r="B4103" t="str">
        <f t="shared" si="184"/>
        <v>42070203</v>
      </c>
      <c r="C4103" t="s">
        <v>6</v>
      </c>
      <c r="D4103" t="s">
        <v>36</v>
      </c>
      <c r="E4103" t="str">
        <f t="shared" si="183"/>
        <v>201001</v>
      </c>
      <c r="F4103" t="s">
        <v>8</v>
      </c>
    </row>
    <row r="4104" hidden="1" spans="2:6">
      <c r="B4104" t="str">
        <f t="shared" si="184"/>
        <v>42070203</v>
      </c>
      <c r="C4104" t="s">
        <v>6</v>
      </c>
      <c r="D4104" t="s">
        <v>36</v>
      </c>
      <c r="E4104" t="str">
        <f>"202203"</f>
        <v>202203</v>
      </c>
      <c r="F4104" t="s">
        <v>8</v>
      </c>
    </row>
    <row r="4105" hidden="1" spans="2:6">
      <c r="B4105" t="str">
        <f t="shared" si="184"/>
        <v>42070203</v>
      </c>
      <c r="C4105" t="s">
        <v>6</v>
      </c>
      <c r="D4105" t="s">
        <v>36</v>
      </c>
      <c r="E4105" t="str">
        <f>"202104"</f>
        <v>202104</v>
      </c>
      <c r="F4105" t="s">
        <v>8</v>
      </c>
    </row>
    <row r="4106" hidden="1" spans="2:6">
      <c r="B4106" t="str">
        <f t="shared" si="184"/>
        <v>42070203</v>
      </c>
      <c r="C4106" t="s">
        <v>6</v>
      </c>
      <c r="D4106" t="s">
        <v>36</v>
      </c>
      <c r="E4106" t="str">
        <f>"202003"</f>
        <v>202003</v>
      </c>
      <c r="F4106" t="s">
        <v>8</v>
      </c>
    </row>
    <row r="4107" hidden="1" spans="2:6">
      <c r="B4107" t="str">
        <f t="shared" si="184"/>
        <v>42070203</v>
      </c>
      <c r="C4107" t="s">
        <v>6</v>
      </c>
      <c r="D4107" t="s">
        <v>36</v>
      </c>
      <c r="E4107" t="str">
        <f>"202108"</f>
        <v>202108</v>
      </c>
      <c r="F4107" t="s">
        <v>8</v>
      </c>
    </row>
    <row r="4108" hidden="1" spans="2:6">
      <c r="B4108" t="str">
        <f t="shared" si="184"/>
        <v>42070203</v>
      </c>
      <c r="C4108" t="s">
        <v>6</v>
      </c>
      <c r="D4108" t="s">
        <v>36</v>
      </c>
      <c r="E4108" t="str">
        <f>"202009"</f>
        <v>202009</v>
      </c>
      <c r="F4108" t="s">
        <v>8</v>
      </c>
    </row>
    <row r="4109" hidden="1" spans="2:6">
      <c r="B4109" t="str">
        <f t="shared" si="184"/>
        <v>42070203</v>
      </c>
      <c r="C4109" t="s">
        <v>6</v>
      </c>
      <c r="D4109" t="s">
        <v>36</v>
      </c>
      <c r="E4109" t="str">
        <f>"201803"</f>
        <v>201803</v>
      </c>
      <c r="F4109" t="s">
        <v>8</v>
      </c>
    </row>
    <row r="4110" hidden="1" spans="2:6">
      <c r="B4110" t="str">
        <f t="shared" si="184"/>
        <v>42070203</v>
      </c>
      <c r="C4110" t="s">
        <v>6</v>
      </c>
      <c r="D4110" t="s">
        <v>36</v>
      </c>
      <c r="E4110" t="str">
        <f>"201901"</f>
        <v>201901</v>
      </c>
      <c r="F4110" t="s">
        <v>8</v>
      </c>
    </row>
    <row r="4111" hidden="1" spans="2:6">
      <c r="B4111" t="str">
        <f t="shared" si="184"/>
        <v>42070203</v>
      </c>
      <c r="C4111" t="s">
        <v>6</v>
      </c>
      <c r="D4111" t="s">
        <v>36</v>
      </c>
      <c r="E4111" t="str">
        <f>"201711"</f>
        <v>201711</v>
      </c>
      <c r="F4111" t="s">
        <v>8</v>
      </c>
    </row>
    <row r="4112" hidden="1" spans="2:6">
      <c r="B4112" t="str">
        <f t="shared" si="184"/>
        <v>42070203</v>
      </c>
      <c r="C4112" t="s">
        <v>6</v>
      </c>
      <c r="D4112" t="s">
        <v>36</v>
      </c>
      <c r="E4112" t="str">
        <f>"201511"</f>
        <v>201511</v>
      </c>
      <c r="F4112" t="s">
        <v>8</v>
      </c>
    </row>
    <row r="4113" hidden="1" spans="2:6">
      <c r="B4113" t="str">
        <f t="shared" si="184"/>
        <v>42070203</v>
      </c>
      <c r="C4113" t="s">
        <v>6</v>
      </c>
      <c r="D4113" t="s">
        <v>36</v>
      </c>
      <c r="E4113" t="str">
        <f>"201610"</f>
        <v>201610</v>
      </c>
      <c r="F4113" t="s">
        <v>8</v>
      </c>
    </row>
    <row r="4114" hidden="1" spans="2:6">
      <c r="B4114" t="str">
        <f t="shared" si="184"/>
        <v>42070203</v>
      </c>
      <c r="C4114" t="s">
        <v>6</v>
      </c>
      <c r="D4114" t="s">
        <v>36</v>
      </c>
      <c r="E4114" t="str">
        <f>"201612"</f>
        <v>201612</v>
      </c>
      <c r="F4114" t="s">
        <v>8</v>
      </c>
    </row>
    <row r="4115" hidden="1" spans="2:6">
      <c r="B4115" t="str">
        <f t="shared" si="184"/>
        <v>42070203</v>
      </c>
      <c r="C4115" t="s">
        <v>6</v>
      </c>
      <c r="D4115" t="s">
        <v>36</v>
      </c>
      <c r="E4115" t="str">
        <f>"201412"</f>
        <v>201412</v>
      </c>
      <c r="F4115" t="s">
        <v>8</v>
      </c>
    </row>
    <row r="4116" hidden="1" spans="2:6">
      <c r="B4116" t="str">
        <f t="shared" si="184"/>
        <v>42070203</v>
      </c>
      <c r="C4116" t="s">
        <v>6</v>
      </c>
      <c r="D4116" t="s">
        <v>36</v>
      </c>
      <c r="E4116" t="str">
        <f>"201409"</f>
        <v>201409</v>
      </c>
      <c r="F4116" t="s">
        <v>8</v>
      </c>
    </row>
    <row r="4117" hidden="1" spans="2:6">
      <c r="B4117" t="str">
        <f t="shared" si="184"/>
        <v>42070203</v>
      </c>
      <c r="C4117" t="s">
        <v>6</v>
      </c>
      <c r="D4117" t="s">
        <v>36</v>
      </c>
      <c r="E4117" t="str">
        <f>"201001"</f>
        <v>201001</v>
      </c>
      <c r="F4117" t="s">
        <v>27</v>
      </c>
    </row>
    <row r="4118" hidden="1" spans="2:6">
      <c r="B4118" t="str">
        <f t="shared" si="184"/>
        <v>42070203</v>
      </c>
      <c r="C4118" t="s">
        <v>6</v>
      </c>
      <c r="D4118" t="s">
        <v>7</v>
      </c>
      <c r="E4118" t="str">
        <f>"201204"</f>
        <v>201204</v>
      </c>
      <c r="F4118" t="s">
        <v>8</v>
      </c>
    </row>
    <row r="4119" hidden="1" spans="2:6">
      <c r="B4119" t="str">
        <f t="shared" si="184"/>
        <v>42070203</v>
      </c>
      <c r="C4119" t="s">
        <v>6</v>
      </c>
      <c r="D4119" t="s">
        <v>7</v>
      </c>
      <c r="E4119" t="str">
        <f>"201208"</f>
        <v>201208</v>
      </c>
      <c r="F4119" t="s">
        <v>8</v>
      </c>
    </row>
    <row r="4120" hidden="1" spans="2:6">
      <c r="B4120" t="str">
        <f t="shared" si="184"/>
        <v>42070203</v>
      </c>
      <c r="C4120" t="s">
        <v>6</v>
      </c>
      <c r="D4120" t="s">
        <v>7</v>
      </c>
      <c r="E4120" t="str">
        <f>"201208"</f>
        <v>201208</v>
      </c>
      <c r="F4120" t="s">
        <v>8</v>
      </c>
    </row>
    <row r="4121" hidden="1" spans="2:6">
      <c r="B4121" t="str">
        <f t="shared" si="184"/>
        <v>42070203</v>
      </c>
      <c r="C4121" t="s">
        <v>6</v>
      </c>
      <c r="D4121" t="s">
        <v>7</v>
      </c>
      <c r="E4121" t="str">
        <f>"201205"</f>
        <v>201205</v>
      </c>
      <c r="F4121" t="s">
        <v>8</v>
      </c>
    </row>
    <row r="4122" hidden="1" spans="2:6">
      <c r="B4122" t="str">
        <f t="shared" si="184"/>
        <v>42070203</v>
      </c>
      <c r="C4122" t="s">
        <v>6</v>
      </c>
      <c r="D4122" t="s">
        <v>7</v>
      </c>
      <c r="E4122" t="str">
        <f>"201307"</f>
        <v>201307</v>
      </c>
      <c r="F4122" t="s">
        <v>8</v>
      </c>
    </row>
    <row r="4123" hidden="1" spans="2:6">
      <c r="B4123" t="str">
        <f t="shared" si="184"/>
        <v>42070203</v>
      </c>
      <c r="C4123" t="s">
        <v>6</v>
      </c>
      <c r="D4123" t="s">
        <v>7</v>
      </c>
      <c r="E4123" t="str">
        <f>"201006"</f>
        <v>201006</v>
      </c>
      <c r="F4123" t="s">
        <v>8</v>
      </c>
    </row>
    <row r="4124" hidden="1" spans="2:6">
      <c r="B4124" t="str">
        <f t="shared" si="184"/>
        <v>42070203</v>
      </c>
      <c r="C4124" t="s">
        <v>6</v>
      </c>
      <c r="D4124" t="s">
        <v>7</v>
      </c>
      <c r="E4124" t="str">
        <f>"201007"</f>
        <v>201007</v>
      </c>
      <c r="F4124" t="s">
        <v>8</v>
      </c>
    </row>
    <row r="4125" hidden="1" spans="2:6">
      <c r="B4125" t="str">
        <f t="shared" si="184"/>
        <v>42070203</v>
      </c>
      <c r="C4125" t="s">
        <v>6</v>
      </c>
      <c r="D4125" t="s">
        <v>7</v>
      </c>
      <c r="E4125" t="str">
        <f>"201007"</f>
        <v>201007</v>
      </c>
      <c r="F4125" t="s">
        <v>8</v>
      </c>
    </row>
    <row r="4126" hidden="1" spans="2:6">
      <c r="B4126" t="str">
        <f t="shared" si="184"/>
        <v>42070203</v>
      </c>
      <c r="C4126" t="s">
        <v>6</v>
      </c>
      <c r="D4126" t="s">
        <v>7</v>
      </c>
      <c r="E4126" t="str">
        <f>"201011"</f>
        <v>201011</v>
      </c>
      <c r="F4126" t="s">
        <v>8</v>
      </c>
    </row>
    <row r="4127" hidden="1" spans="2:6">
      <c r="B4127" t="str">
        <f t="shared" si="184"/>
        <v>42070203</v>
      </c>
      <c r="C4127" t="s">
        <v>6</v>
      </c>
      <c r="D4127" t="s">
        <v>7</v>
      </c>
      <c r="E4127" t="str">
        <f t="shared" ref="E4127:E4138" si="185">"201001"</f>
        <v>201001</v>
      </c>
      <c r="F4127" t="s">
        <v>8</v>
      </c>
    </row>
    <row r="4128" hidden="1" spans="2:6">
      <c r="B4128" t="str">
        <f t="shared" si="184"/>
        <v>42070203</v>
      </c>
      <c r="C4128" t="s">
        <v>6</v>
      </c>
      <c r="D4128" t="s">
        <v>7</v>
      </c>
      <c r="E4128" t="str">
        <f t="shared" si="185"/>
        <v>201001</v>
      </c>
      <c r="F4128" t="s">
        <v>8</v>
      </c>
    </row>
    <row r="4129" hidden="1" spans="2:6">
      <c r="B4129" t="str">
        <f t="shared" si="184"/>
        <v>42070203</v>
      </c>
      <c r="C4129" t="s">
        <v>6</v>
      </c>
      <c r="D4129" t="s">
        <v>7</v>
      </c>
      <c r="E4129" t="str">
        <f t="shared" si="185"/>
        <v>201001</v>
      </c>
      <c r="F4129" t="s">
        <v>8</v>
      </c>
    </row>
    <row r="4130" hidden="1" spans="2:6">
      <c r="B4130" t="str">
        <f t="shared" si="184"/>
        <v>42070203</v>
      </c>
      <c r="C4130" t="s">
        <v>6</v>
      </c>
      <c r="D4130" t="s">
        <v>7</v>
      </c>
      <c r="E4130" t="str">
        <f t="shared" si="185"/>
        <v>201001</v>
      </c>
      <c r="F4130" t="s">
        <v>8</v>
      </c>
    </row>
    <row r="4131" hidden="1" spans="2:6">
      <c r="B4131" t="str">
        <f t="shared" si="184"/>
        <v>42070203</v>
      </c>
      <c r="C4131" t="s">
        <v>6</v>
      </c>
      <c r="D4131" t="s">
        <v>7</v>
      </c>
      <c r="E4131" t="str">
        <f t="shared" si="185"/>
        <v>201001</v>
      </c>
      <c r="F4131" t="s">
        <v>8</v>
      </c>
    </row>
    <row r="4132" hidden="1" spans="2:6">
      <c r="B4132" t="str">
        <f t="shared" si="184"/>
        <v>42070203</v>
      </c>
      <c r="C4132" t="s">
        <v>6</v>
      </c>
      <c r="D4132" t="s">
        <v>7</v>
      </c>
      <c r="E4132" t="str">
        <f t="shared" si="185"/>
        <v>201001</v>
      </c>
      <c r="F4132" t="s">
        <v>8</v>
      </c>
    </row>
    <row r="4133" hidden="1" spans="2:6">
      <c r="B4133" t="str">
        <f t="shared" si="184"/>
        <v>42070203</v>
      </c>
      <c r="C4133" t="s">
        <v>6</v>
      </c>
      <c r="D4133" t="s">
        <v>7</v>
      </c>
      <c r="E4133" t="str">
        <f t="shared" si="185"/>
        <v>201001</v>
      </c>
      <c r="F4133" t="s">
        <v>8</v>
      </c>
    </row>
    <row r="4134" hidden="1" spans="2:6">
      <c r="B4134" t="str">
        <f t="shared" si="184"/>
        <v>42070203</v>
      </c>
      <c r="C4134" t="s">
        <v>6</v>
      </c>
      <c r="D4134" t="s">
        <v>7</v>
      </c>
      <c r="E4134" t="str">
        <f t="shared" si="185"/>
        <v>201001</v>
      </c>
      <c r="F4134" t="s">
        <v>8</v>
      </c>
    </row>
    <row r="4135" hidden="1" spans="2:6">
      <c r="B4135" t="str">
        <f t="shared" si="184"/>
        <v>42070203</v>
      </c>
      <c r="C4135" t="s">
        <v>6</v>
      </c>
      <c r="D4135" t="s">
        <v>7</v>
      </c>
      <c r="E4135" t="str">
        <f t="shared" si="185"/>
        <v>201001</v>
      </c>
      <c r="F4135" t="s">
        <v>8</v>
      </c>
    </row>
    <row r="4136" hidden="1" spans="2:6">
      <c r="B4136" t="str">
        <f t="shared" si="184"/>
        <v>42070203</v>
      </c>
      <c r="C4136" t="s">
        <v>6</v>
      </c>
      <c r="D4136" t="s">
        <v>7</v>
      </c>
      <c r="E4136" t="str">
        <f t="shared" si="185"/>
        <v>201001</v>
      </c>
      <c r="F4136" t="s">
        <v>8</v>
      </c>
    </row>
    <row r="4137" hidden="1" spans="2:6">
      <c r="B4137" t="str">
        <f t="shared" si="184"/>
        <v>42070203</v>
      </c>
      <c r="C4137" t="s">
        <v>6</v>
      </c>
      <c r="D4137" t="s">
        <v>7</v>
      </c>
      <c r="E4137" t="str">
        <f t="shared" si="185"/>
        <v>201001</v>
      </c>
      <c r="F4137" t="s">
        <v>8</v>
      </c>
    </row>
    <row r="4138" hidden="1" spans="2:6">
      <c r="B4138" t="str">
        <f t="shared" si="184"/>
        <v>42070203</v>
      </c>
      <c r="C4138" t="s">
        <v>6</v>
      </c>
      <c r="D4138" t="s">
        <v>7</v>
      </c>
      <c r="E4138" t="str">
        <f t="shared" si="185"/>
        <v>201001</v>
      </c>
      <c r="F4138" t="s">
        <v>8</v>
      </c>
    </row>
    <row r="4139" hidden="1" spans="2:6">
      <c r="B4139" t="str">
        <f t="shared" si="184"/>
        <v>42070203</v>
      </c>
      <c r="C4139" t="s">
        <v>6</v>
      </c>
      <c r="D4139" t="s">
        <v>7</v>
      </c>
      <c r="E4139" t="str">
        <f>"202306"</f>
        <v>202306</v>
      </c>
      <c r="F4139" t="s">
        <v>8</v>
      </c>
    </row>
    <row r="4140" hidden="1" spans="2:6">
      <c r="B4140" t="str">
        <f t="shared" si="184"/>
        <v>42070203</v>
      </c>
      <c r="C4140" t="s">
        <v>6</v>
      </c>
      <c r="D4140" t="s">
        <v>7</v>
      </c>
      <c r="E4140" t="str">
        <f>"202303"</f>
        <v>202303</v>
      </c>
      <c r="F4140" t="s">
        <v>8</v>
      </c>
    </row>
    <row r="4141" hidden="1" spans="2:6">
      <c r="B4141" t="str">
        <f t="shared" si="184"/>
        <v>42070203</v>
      </c>
      <c r="C4141" t="s">
        <v>6</v>
      </c>
      <c r="D4141" t="s">
        <v>7</v>
      </c>
      <c r="E4141" t="str">
        <f>"202305"</f>
        <v>202305</v>
      </c>
      <c r="F4141" t="s">
        <v>8</v>
      </c>
    </row>
    <row r="4142" hidden="1" spans="2:6">
      <c r="B4142" t="str">
        <f t="shared" si="184"/>
        <v>42070203</v>
      </c>
      <c r="C4142" t="s">
        <v>6</v>
      </c>
      <c r="D4142" t="s">
        <v>7</v>
      </c>
      <c r="E4142" t="str">
        <f>"202302"</f>
        <v>202302</v>
      </c>
      <c r="F4142" t="s">
        <v>8</v>
      </c>
    </row>
    <row r="4143" hidden="1" spans="2:6">
      <c r="B4143" t="str">
        <f t="shared" si="184"/>
        <v>42070203</v>
      </c>
      <c r="C4143" t="s">
        <v>6</v>
      </c>
      <c r="D4143" t="s">
        <v>7</v>
      </c>
      <c r="E4143" t="str">
        <f>"202209"</f>
        <v>202209</v>
      </c>
      <c r="F4143" t="s">
        <v>8</v>
      </c>
    </row>
    <row r="4144" hidden="1" spans="2:6">
      <c r="B4144" t="str">
        <f t="shared" si="184"/>
        <v>42070203</v>
      </c>
      <c r="C4144" t="s">
        <v>6</v>
      </c>
      <c r="D4144" t="s">
        <v>7</v>
      </c>
      <c r="E4144" t="str">
        <f>"202306"</f>
        <v>202306</v>
      </c>
      <c r="F4144" t="s">
        <v>8</v>
      </c>
    </row>
    <row r="4145" hidden="1" spans="2:6">
      <c r="B4145" t="str">
        <f t="shared" si="184"/>
        <v>42070203</v>
      </c>
      <c r="C4145" t="s">
        <v>6</v>
      </c>
      <c r="D4145" t="s">
        <v>7</v>
      </c>
      <c r="E4145" t="str">
        <f>"202203"</f>
        <v>202203</v>
      </c>
      <c r="F4145" t="s">
        <v>8</v>
      </c>
    </row>
    <row r="4146" hidden="1" spans="2:6">
      <c r="B4146" t="str">
        <f t="shared" si="184"/>
        <v>42070203</v>
      </c>
      <c r="C4146" t="s">
        <v>6</v>
      </c>
      <c r="D4146" t="s">
        <v>7</v>
      </c>
      <c r="E4146" t="str">
        <f>"202202"</f>
        <v>202202</v>
      </c>
      <c r="F4146" t="s">
        <v>8</v>
      </c>
    </row>
    <row r="4147" hidden="1" spans="2:6">
      <c r="B4147" t="str">
        <f t="shared" si="184"/>
        <v>42070203</v>
      </c>
      <c r="C4147" t="s">
        <v>6</v>
      </c>
      <c r="D4147" t="s">
        <v>7</v>
      </c>
      <c r="E4147" t="str">
        <f>"202207"</f>
        <v>202207</v>
      </c>
      <c r="F4147" t="s">
        <v>8</v>
      </c>
    </row>
    <row r="4148" hidden="1" spans="2:6">
      <c r="B4148" t="str">
        <f t="shared" si="184"/>
        <v>42070203</v>
      </c>
      <c r="C4148" t="s">
        <v>6</v>
      </c>
      <c r="D4148" t="s">
        <v>7</v>
      </c>
      <c r="E4148" t="str">
        <f>"202108"</f>
        <v>202108</v>
      </c>
      <c r="F4148" t="s">
        <v>8</v>
      </c>
    </row>
    <row r="4149" hidden="1" spans="2:6">
      <c r="B4149" t="str">
        <f t="shared" si="184"/>
        <v>42070203</v>
      </c>
      <c r="C4149" t="s">
        <v>6</v>
      </c>
      <c r="D4149" t="s">
        <v>7</v>
      </c>
      <c r="E4149" t="str">
        <f>"202108"</f>
        <v>202108</v>
      </c>
      <c r="F4149" t="s">
        <v>8</v>
      </c>
    </row>
    <row r="4150" hidden="1" spans="2:6">
      <c r="B4150" t="str">
        <f t="shared" si="184"/>
        <v>42070203</v>
      </c>
      <c r="C4150" t="s">
        <v>6</v>
      </c>
      <c r="D4150" t="s">
        <v>7</v>
      </c>
      <c r="E4150" t="str">
        <f>"202109"</f>
        <v>202109</v>
      </c>
      <c r="F4150" t="s">
        <v>8</v>
      </c>
    </row>
    <row r="4151" hidden="1" spans="2:6">
      <c r="B4151" t="str">
        <f t="shared" si="184"/>
        <v>42070203</v>
      </c>
      <c r="C4151" t="s">
        <v>6</v>
      </c>
      <c r="D4151" t="s">
        <v>7</v>
      </c>
      <c r="E4151" t="str">
        <f>"202201"</f>
        <v>202201</v>
      </c>
      <c r="F4151" t="s">
        <v>8</v>
      </c>
    </row>
    <row r="4152" hidden="1" spans="2:6">
      <c r="B4152" t="str">
        <f t="shared" si="184"/>
        <v>42070203</v>
      </c>
      <c r="C4152" t="s">
        <v>6</v>
      </c>
      <c r="D4152" t="s">
        <v>7</v>
      </c>
      <c r="E4152" t="str">
        <f>"201904"</f>
        <v>201904</v>
      </c>
      <c r="F4152" t="s">
        <v>8</v>
      </c>
    </row>
    <row r="4153" hidden="1" spans="2:6">
      <c r="B4153" t="str">
        <f t="shared" si="184"/>
        <v>42070203</v>
      </c>
      <c r="C4153" t="s">
        <v>6</v>
      </c>
      <c r="D4153" t="s">
        <v>7</v>
      </c>
      <c r="E4153" t="str">
        <f>"201812"</f>
        <v>201812</v>
      </c>
      <c r="F4153" t="s">
        <v>8</v>
      </c>
    </row>
    <row r="4154" hidden="1" spans="2:6">
      <c r="B4154" t="str">
        <f t="shared" si="184"/>
        <v>42070203</v>
      </c>
      <c r="C4154" t="s">
        <v>6</v>
      </c>
      <c r="D4154" t="s">
        <v>7</v>
      </c>
      <c r="E4154" t="str">
        <f>"201706"</f>
        <v>201706</v>
      </c>
      <c r="F4154" t="s">
        <v>8</v>
      </c>
    </row>
    <row r="4155" hidden="1" spans="2:6">
      <c r="B4155" t="str">
        <f t="shared" si="184"/>
        <v>42070203</v>
      </c>
      <c r="C4155" t="s">
        <v>6</v>
      </c>
      <c r="D4155" t="s">
        <v>7</v>
      </c>
      <c r="E4155" t="str">
        <f>"201703"</f>
        <v>201703</v>
      </c>
      <c r="F4155" t="s">
        <v>8</v>
      </c>
    </row>
    <row r="4156" hidden="1" spans="2:6">
      <c r="B4156" t="str">
        <f t="shared" si="184"/>
        <v>42070203</v>
      </c>
      <c r="C4156" t="s">
        <v>6</v>
      </c>
      <c r="D4156" t="s">
        <v>7</v>
      </c>
      <c r="E4156" t="str">
        <f>"201604"</f>
        <v>201604</v>
      </c>
      <c r="F4156" t="s">
        <v>8</v>
      </c>
    </row>
    <row r="4157" hidden="1" spans="2:6">
      <c r="B4157" t="str">
        <f t="shared" si="184"/>
        <v>42070203</v>
      </c>
      <c r="C4157" t="s">
        <v>6</v>
      </c>
      <c r="D4157" t="s">
        <v>7</v>
      </c>
      <c r="E4157" t="str">
        <f>"201411"</f>
        <v>201411</v>
      </c>
      <c r="F4157" t="s">
        <v>8</v>
      </c>
    </row>
    <row r="4158" hidden="1" spans="2:6">
      <c r="B4158" t="str">
        <f t="shared" si="184"/>
        <v>42070203</v>
      </c>
      <c r="C4158" t="s">
        <v>6</v>
      </c>
      <c r="D4158" t="s">
        <v>7</v>
      </c>
      <c r="E4158" t="str">
        <f>"201403"</f>
        <v>201403</v>
      </c>
      <c r="F4158" t="s">
        <v>8</v>
      </c>
    </row>
    <row r="4159" hidden="1" spans="2:6">
      <c r="B4159" t="str">
        <f t="shared" si="184"/>
        <v>42070203</v>
      </c>
      <c r="C4159" t="s">
        <v>6</v>
      </c>
      <c r="D4159" t="s">
        <v>7</v>
      </c>
      <c r="E4159" t="str">
        <f>"201411"</f>
        <v>201411</v>
      </c>
      <c r="F4159" t="s">
        <v>8</v>
      </c>
    </row>
    <row r="4160" hidden="1" spans="2:6">
      <c r="B4160" t="str">
        <f t="shared" si="184"/>
        <v>42070203</v>
      </c>
      <c r="C4160" t="s">
        <v>6</v>
      </c>
      <c r="D4160" t="s">
        <v>7</v>
      </c>
      <c r="E4160" t="str">
        <f>"201408"</f>
        <v>201408</v>
      </c>
      <c r="F4160" t="s">
        <v>8</v>
      </c>
    </row>
    <row r="4161" hidden="1" spans="2:6">
      <c r="B4161" t="str">
        <f t="shared" si="184"/>
        <v>42070203</v>
      </c>
      <c r="C4161" t="s">
        <v>6</v>
      </c>
      <c r="D4161" t="s">
        <v>9</v>
      </c>
      <c r="E4161" t="str">
        <f>"201203"</f>
        <v>201203</v>
      </c>
      <c r="F4161" t="s">
        <v>8</v>
      </c>
    </row>
    <row r="4162" hidden="1" spans="2:6">
      <c r="B4162" t="str">
        <f t="shared" si="184"/>
        <v>42070203</v>
      </c>
      <c r="C4162" t="s">
        <v>6</v>
      </c>
      <c r="D4162" t="s">
        <v>9</v>
      </c>
      <c r="E4162" t="str">
        <f>"201210"</f>
        <v>201210</v>
      </c>
      <c r="F4162" t="s">
        <v>8</v>
      </c>
    </row>
    <row r="4163" hidden="1" spans="2:6">
      <c r="B4163" t="str">
        <f t="shared" ref="B4163:B4226" si="186">"42070203"</f>
        <v>42070203</v>
      </c>
      <c r="C4163" t="s">
        <v>6</v>
      </c>
      <c r="D4163" t="s">
        <v>9</v>
      </c>
      <c r="E4163" t="str">
        <f>"201211"</f>
        <v>201211</v>
      </c>
      <c r="F4163" t="s">
        <v>8</v>
      </c>
    </row>
    <row r="4164" hidden="1" spans="2:6">
      <c r="B4164" t="str">
        <f t="shared" si="186"/>
        <v>42070203</v>
      </c>
      <c r="C4164" t="s">
        <v>6</v>
      </c>
      <c r="D4164" t="s">
        <v>9</v>
      </c>
      <c r="E4164" t="str">
        <f>"201212"</f>
        <v>201212</v>
      </c>
      <c r="F4164" t="s">
        <v>8</v>
      </c>
    </row>
    <row r="4165" hidden="1" spans="2:6">
      <c r="B4165" t="str">
        <f t="shared" si="186"/>
        <v>42070203</v>
      </c>
      <c r="C4165" t="s">
        <v>6</v>
      </c>
      <c r="D4165" t="s">
        <v>9</v>
      </c>
      <c r="E4165" t="str">
        <f>"201209"</f>
        <v>201209</v>
      </c>
      <c r="F4165" t="s">
        <v>8</v>
      </c>
    </row>
    <row r="4166" hidden="1" spans="2:6">
      <c r="B4166" t="str">
        <f t="shared" si="186"/>
        <v>42070203</v>
      </c>
      <c r="C4166" t="s">
        <v>6</v>
      </c>
      <c r="D4166" t="s">
        <v>9</v>
      </c>
      <c r="E4166" t="str">
        <f>"201310"</f>
        <v>201310</v>
      </c>
      <c r="F4166" t="s">
        <v>8</v>
      </c>
    </row>
    <row r="4167" hidden="1" spans="2:6">
      <c r="B4167" t="str">
        <f t="shared" si="186"/>
        <v>42070203</v>
      </c>
      <c r="C4167" t="s">
        <v>6</v>
      </c>
      <c r="D4167" t="s">
        <v>9</v>
      </c>
      <c r="E4167" t="str">
        <f>"201002"</f>
        <v>201002</v>
      </c>
      <c r="F4167" t="s">
        <v>8</v>
      </c>
    </row>
    <row r="4168" hidden="1" spans="2:6">
      <c r="B4168" t="str">
        <f t="shared" si="186"/>
        <v>42070203</v>
      </c>
      <c r="C4168" t="s">
        <v>6</v>
      </c>
      <c r="D4168" t="s">
        <v>9</v>
      </c>
      <c r="E4168" t="str">
        <f t="shared" ref="E4168:E4178" si="187">"201001"</f>
        <v>201001</v>
      </c>
      <c r="F4168" t="s">
        <v>8</v>
      </c>
    </row>
    <row r="4169" hidden="1" spans="2:6">
      <c r="B4169" t="str">
        <f t="shared" si="186"/>
        <v>42070203</v>
      </c>
      <c r="C4169" t="s">
        <v>6</v>
      </c>
      <c r="D4169" t="s">
        <v>9</v>
      </c>
      <c r="E4169" t="str">
        <f t="shared" si="187"/>
        <v>201001</v>
      </c>
      <c r="F4169" t="s">
        <v>8</v>
      </c>
    </row>
    <row r="4170" hidden="1" spans="2:6">
      <c r="B4170" t="str">
        <f t="shared" si="186"/>
        <v>42070203</v>
      </c>
      <c r="C4170" t="s">
        <v>6</v>
      </c>
      <c r="D4170" t="s">
        <v>9</v>
      </c>
      <c r="E4170" t="str">
        <f t="shared" si="187"/>
        <v>201001</v>
      </c>
      <c r="F4170" t="s">
        <v>8</v>
      </c>
    </row>
    <row r="4171" hidden="1" spans="2:6">
      <c r="B4171" t="str">
        <f t="shared" si="186"/>
        <v>42070203</v>
      </c>
      <c r="C4171" t="s">
        <v>6</v>
      </c>
      <c r="D4171" t="s">
        <v>9</v>
      </c>
      <c r="E4171" t="str">
        <f t="shared" si="187"/>
        <v>201001</v>
      </c>
      <c r="F4171" t="s">
        <v>8</v>
      </c>
    </row>
    <row r="4172" hidden="1" spans="2:6">
      <c r="B4172" t="str">
        <f t="shared" si="186"/>
        <v>42070203</v>
      </c>
      <c r="C4172" t="s">
        <v>6</v>
      </c>
      <c r="D4172" t="s">
        <v>9</v>
      </c>
      <c r="E4172" t="str">
        <f t="shared" si="187"/>
        <v>201001</v>
      </c>
      <c r="F4172" t="s">
        <v>8</v>
      </c>
    </row>
    <row r="4173" hidden="1" spans="2:6">
      <c r="B4173" t="str">
        <f t="shared" si="186"/>
        <v>42070203</v>
      </c>
      <c r="C4173" t="s">
        <v>6</v>
      </c>
      <c r="D4173" t="s">
        <v>9</v>
      </c>
      <c r="E4173" t="str">
        <f t="shared" si="187"/>
        <v>201001</v>
      </c>
      <c r="F4173" t="s">
        <v>8</v>
      </c>
    </row>
    <row r="4174" hidden="1" spans="2:6">
      <c r="B4174" t="str">
        <f t="shared" si="186"/>
        <v>42070203</v>
      </c>
      <c r="C4174" t="s">
        <v>6</v>
      </c>
      <c r="D4174" t="s">
        <v>9</v>
      </c>
      <c r="E4174" t="str">
        <f t="shared" si="187"/>
        <v>201001</v>
      </c>
      <c r="F4174" t="s">
        <v>8</v>
      </c>
    </row>
    <row r="4175" hidden="1" spans="2:6">
      <c r="B4175" t="str">
        <f t="shared" si="186"/>
        <v>42070203</v>
      </c>
      <c r="C4175" t="s">
        <v>6</v>
      </c>
      <c r="D4175" t="s">
        <v>9</v>
      </c>
      <c r="E4175" t="str">
        <f t="shared" si="187"/>
        <v>201001</v>
      </c>
      <c r="F4175" t="s">
        <v>8</v>
      </c>
    </row>
    <row r="4176" hidden="1" spans="2:6">
      <c r="B4176" t="str">
        <f t="shared" si="186"/>
        <v>42070203</v>
      </c>
      <c r="C4176" t="s">
        <v>6</v>
      </c>
      <c r="D4176" t="s">
        <v>9</v>
      </c>
      <c r="E4176" t="str">
        <f t="shared" si="187"/>
        <v>201001</v>
      </c>
      <c r="F4176" t="s">
        <v>8</v>
      </c>
    </row>
    <row r="4177" hidden="1" spans="2:6">
      <c r="B4177" t="str">
        <f t="shared" si="186"/>
        <v>42070203</v>
      </c>
      <c r="C4177" t="s">
        <v>6</v>
      </c>
      <c r="D4177" t="s">
        <v>9</v>
      </c>
      <c r="E4177" t="str">
        <f t="shared" si="187"/>
        <v>201001</v>
      </c>
      <c r="F4177" t="s">
        <v>8</v>
      </c>
    </row>
    <row r="4178" hidden="1" spans="2:6">
      <c r="B4178" t="str">
        <f t="shared" si="186"/>
        <v>42070203</v>
      </c>
      <c r="C4178" t="s">
        <v>6</v>
      </c>
      <c r="D4178" t="s">
        <v>9</v>
      </c>
      <c r="E4178" t="str">
        <f t="shared" si="187"/>
        <v>201001</v>
      </c>
      <c r="F4178" t="s">
        <v>8</v>
      </c>
    </row>
    <row r="4179" hidden="1" spans="2:6">
      <c r="B4179" t="str">
        <f t="shared" si="186"/>
        <v>42070203</v>
      </c>
      <c r="C4179" t="s">
        <v>6</v>
      </c>
      <c r="D4179" t="s">
        <v>9</v>
      </c>
      <c r="E4179" t="str">
        <f>"202304"</f>
        <v>202304</v>
      </c>
      <c r="F4179" t="s">
        <v>8</v>
      </c>
    </row>
    <row r="4180" hidden="1" spans="2:6">
      <c r="B4180" t="str">
        <f t="shared" si="186"/>
        <v>42070203</v>
      </c>
      <c r="C4180" t="s">
        <v>6</v>
      </c>
      <c r="D4180" t="s">
        <v>9</v>
      </c>
      <c r="E4180" t="str">
        <f>"202212"</f>
        <v>202212</v>
      </c>
      <c r="F4180" t="s">
        <v>8</v>
      </c>
    </row>
    <row r="4181" hidden="1" spans="2:6">
      <c r="B4181" t="str">
        <f t="shared" si="186"/>
        <v>42070203</v>
      </c>
      <c r="C4181" t="s">
        <v>6</v>
      </c>
      <c r="D4181" t="s">
        <v>9</v>
      </c>
      <c r="E4181" t="str">
        <f>"202301"</f>
        <v>202301</v>
      </c>
      <c r="F4181" t="s">
        <v>8</v>
      </c>
    </row>
    <row r="4182" hidden="1" spans="2:6">
      <c r="B4182" t="str">
        <f t="shared" si="186"/>
        <v>42070203</v>
      </c>
      <c r="C4182" t="s">
        <v>6</v>
      </c>
      <c r="D4182" t="s">
        <v>9</v>
      </c>
      <c r="E4182" t="str">
        <f>"202210"</f>
        <v>202210</v>
      </c>
      <c r="F4182" t="s">
        <v>8</v>
      </c>
    </row>
    <row r="4183" hidden="1" spans="2:6">
      <c r="B4183" t="str">
        <f t="shared" si="186"/>
        <v>42070203</v>
      </c>
      <c r="C4183" t="s">
        <v>6</v>
      </c>
      <c r="D4183" t="s">
        <v>9</v>
      </c>
      <c r="E4183" t="str">
        <f>"202111"</f>
        <v>202111</v>
      </c>
      <c r="F4183" t="s">
        <v>8</v>
      </c>
    </row>
    <row r="4184" hidden="1" spans="2:6">
      <c r="B4184" t="str">
        <f t="shared" si="186"/>
        <v>42070203</v>
      </c>
      <c r="C4184" t="s">
        <v>6</v>
      </c>
      <c r="D4184" t="s">
        <v>9</v>
      </c>
      <c r="E4184" t="str">
        <f>"202202"</f>
        <v>202202</v>
      </c>
      <c r="F4184" t="s">
        <v>8</v>
      </c>
    </row>
    <row r="4185" hidden="1" spans="2:6">
      <c r="B4185" t="str">
        <f t="shared" si="186"/>
        <v>42070203</v>
      </c>
      <c r="C4185" t="s">
        <v>6</v>
      </c>
      <c r="D4185" t="s">
        <v>9</v>
      </c>
      <c r="E4185" t="str">
        <f>"202204"</f>
        <v>202204</v>
      </c>
      <c r="F4185" t="s">
        <v>8</v>
      </c>
    </row>
    <row r="4186" hidden="1" spans="2:6">
      <c r="B4186" t="str">
        <f t="shared" si="186"/>
        <v>42070203</v>
      </c>
      <c r="C4186" t="s">
        <v>6</v>
      </c>
      <c r="D4186" t="s">
        <v>9</v>
      </c>
      <c r="E4186" t="str">
        <f>"202005"</f>
        <v>202005</v>
      </c>
      <c r="F4186" t="s">
        <v>8</v>
      </c>
    </row>
    <row r="4187" hidden="1" spans="2:6">
      <c r="B4187" t="str">
        <f t="shared" si="186"/>
        <v>42070203</v>
      </c>
      <c r="C4187" t="s">
        <v>6</v>
      </c>
      <c r="D4187" t="s">
        <v>9</v>
      </c>
      <c r="E4187" t="str">
        <f>"201911"</f>
        <v>201911</v>
      </c>
      <c r="F4187" t="s">
        <v>8</v>
      </c>
    </row>
    <row r="4188" hidden="1" spans="2:6">
      <c r="B4188" t="str">
        <f t="shared" si="186"/>
        <v>42070203</v>
      </c>
      <c r="C4188" t="s">
        <v>6</v>
      </c>
      <c r="D4188" t="s">
        <v>9</v>
      </c>
      <c r="E4188" t="str">
        <f>"201802"</f>
        <v>201802</v>
      </c>
      <c r="F4188" t="s">
        <v>8</v>
      </c>
    </row>
    <row r="4189" hidden="1" spans="2:6">
      <c r="B4189" t="str">
        <f t="shared" si="186"/>
        <v>42070203</v>
      </c>
      <c r="C4189" t="s">
        <v>6</v>
      </c>
      <c r="D4189" t="s">
        <v>9</v>
      </c>
      <c r="E4189" t="str">
        <f>"201802"</f>
        <v>201802</v>
      </c>
      <c r="F4189" t="s">
        <v>8</v>
      </c>
    </row>
    <row r="4190" hidden="1" spans="2:6">
      <c r="B4190" t="str">
        <f t="shared" si="186"/>
        <v>42070203</v>
      </c>
      <c r="C4190" t="s">
        <v>6</v>
      </c>
      <c r="D4190" t="s">
        <v>9</v>
      </c>
      <c r="E4190" t="str">
        <f>"201611"</f>
        <v>201611</v>
      </c>
      <c r="F4190" t="s">
        <v>8</v>
      </c>
    </row>
    <row r="4191" hidden="1" spans="2:6">
      <c r="B4191" t="str">
        <f t="shared" si="186"/>
        <v>42070203</v>
      </c>
      <c r="C4191" t="s">
        <v>6</v>
      </c>
      <c r="D4191" t="s">
        <v>9</v>
      </c>
      <c r="E4191" t="str">
        <f>"201612"</f>
        <v>201612</v>
      </c>
      <c r="F4191" t="s">
        <v>8</v>
      </c>
    </row>
    <row r="4192" hidden="1" spans="2:6">
      <c r="B4192" t="str">
        <f t="shared" si="186"/>
        <v>42070203</v>
      </c>
      <c r="C4192" t="s">
        <v>6</v>
      </c>
      <c r="D4192" t="s">
        <v>10</v>
      </c>
      <c r="E4192" t="str">
        <f>"201504"</f>
        <v>201504</v>
      </c>
      <c r="F4192" t="s">
        <v>8</v>
      </c>
    </row>
    <row r="4193" hidden="1" spans="2:6">
      <c r="B4193" t="str">
        <f t="shared" si="186"/>
        <v>42070203</v>
      </c>
      <c r="C4193" t="s">
        <v>6</v>
      </c>
      <c r="D4193" t="s">
        <v>10</v>
      </c>
      <c r="E4193" t="str">
        <f>"201303"</f>
        <v>201303</v>
      </c>
      <c r="F4193" t="s">
        <v>8</v>
      </c>
    </row>
    <row r="4194" hidden="1" spans="2:6">
      <c r="B4194" t="str">
        <f t="shared" si="186"/>
        <v>42070203</v>
      </c>
      <c r="C4194" t="s">
        <v>6</v>
      </c>
      <c r="D4194" t="s">
        <v>10</v>
      </c>
      <c r="E4194" t="str">
        <f>"201206"</f>
        <v>201206</v>
      </c>
      <c r="F4194" t="s">
        <v>8</v>
      </c>
    </row>
    <row r="4195" hidden="1" spans="2:6">
      <c r="B4195" t="str">
        <f t="shared" si="186"/>
        <v>42070203</v>
      </c>
      <c r="C4195" t="s">
        <v>6</v>
      </c>
      <c r="D4195" t="s">
        <v>10</v>
      </c>
      <c r="E4195" t="str">
        <f>"201007"</f>
        <v>201007</v>
      </c>
      <c r="F4195" t="s">
        <v>8</v>
      </c>
    </row>
    <row r="4196" hidden="1" spans="2:6">
      <c r="B4196" t="str">
        <f t="shared" si="186"/>
        <v>42070203</v>
      </c>
      <c r="C4196" t="s">
        <v>6</v>
      </c>
      <c r="D4196" t="s">
        <v>10</v>
      </c>
      <c r="E4196" t="str">
        <f>"201007"</f>
        <v>201007</v>
      </c>
      <c r="F4196" t="s">
        <v>8</v>
      </c>
    </row>
    <row r="4197" hidden="1" spans="2:6">
      <c r="B4197" t="str">
        <f t="shared" si="186"/>
        <v>42070203</v>
      </c>
      <c r="C4197" t="s">
        <v>6</v>
      </c>
      <c r="D4197" t="s">
        <v>10</v>
      </c>
      <c r="E4197" t="str">
        <f>"201008"</f>
        <v>201008</v>
      </c>
      <c r="F4197" t="s">
        <v>8</v>
      </c>
    </row>
    <row r="4198" hidden="1" spans="2:6">
      <c r="B4198" t="str">
        <f t="shared" si="186"/>
        <v>42070203</v>
      </c>
      <c r="C4198" t="s">
        <v>6</v>
      </c>
      <c r="D4198" t="s">
        <v>10</v>
      </c>
      <c r="E4198" t="str">
        <f>"201101"</f>
        <v>201101</v>
      </c>
      <c r="F4198" t="s">
        <v>8</v>
      </c>
    </row>
    <row r="4199" hidden="1" spans="2:6">
      <c r="B4199" t="str">
        <f t="shared" si="186"/>
        <v>42070203</v>
      </c>
      <c r="C4199" t="s">
        <v>6</v>
      </c>
      <c r="D4199" t="s">
        <v>10</v>
      </c>
      <c r="E4199" t="str">
        <f>"201602"</f>
        <v>201602</v>
      </c>
      <c r="F4199" t="s">
        <v>8</v>
      </c>
    </row>
    <row r="4200" hidden="1" spans="2:6">
      <c r="B4200" t="str">
        <f t="shared" si="186"/>
        <v>42070203</v>
      </c>
      <c r="C4200" t="s">
        <v>6</v>
      </c>
      <c r="D4200" t="s">
        <v>10</v>
      </c>
      <c r="E4200" t="str">
        <f>"201002"</f>
        <v>201002</v>
      </c>
      <c r="F4200" t="s">
        <v>8</v>
      </c>
    </row>
    <row r="4201" hidden="1" spans="2:6">
      <c r="B4201" t="str">
        <f t="shared" si="186"/>
        <v>42070203</v>
      </c>
      <c r="C4201" t="s">
        <v>6</v>
      </c>
      <c r="D4201" t="s">
        <v>10</v>
      </c>
      <c r="E4201" t="str">
        <f>"201103"</f>
        <v>201103</v>
      </c>
      <c r="F4201" t="s">
        <v>8</v>
      </c>
    </row>
    <row r="4202" hidden="1" spans="2:6">
      <c r="B4202" t="str">
        <f t="shared" si="186"/>
        <v>42070203</v>
      </c>
      <c r="C4202" t="s">
        <v>6</v>
      </c>
      <c r="D4202" t="s">
        <v>10</v>
      </c>
      <c r="E4202" t="str">
        <f t="shared" ref="E4202:E4214" si="188">"201001"</f>
        <v>201001</v>
      </c>
      <c r="F4202" t="s">
        <v>8</v>
      </c>
    </row>
    <row r="4203" hidden="1" spans="2:6">
      <c r="B4203" t="str">
        <f t="shared" si="186"/>
        <v>42070203</v>
      </c>
      <c r="C4203" t="s">
        <v>6</v>
      </c>
      <c r="D4203" t="s">
        <v>10</v>
      </c>
      <c r="E4203" t="str">
        <f t="shared" si="188"/>
        <v>201001</v>
      </c>
      <c r="F4203" t="s">
        <v>8</v>
      </c>
    </row>
    <row r="4204" hidden="1" spans="2:6">
      <c r="B4204" t="str">
        <f t="shared" si="186"/>
        <v>42070203</v>
      </c>
      <c r="C4204" t="s">
        <v>6</v>
      </c>
      <c r="D4204" t="s">
        <v>10</v>
      </c>
      <c r="E4204" t="str">
        <f t="shared" si="188"/>
        <v>201001</v>
      </c>
      <c r="F4204" t="s">
        <v>8</v>
      </c>
    </row>
    <row r="4205" hidden="1" spans="2:6">
      <c r="B4205" t="str">
        <f t="shared" si="186"/>
        <v>42070203</v>
      </c>
      <c r="C4205" t="s">
        <v>6</v>
      </c>
      <c r="D4205" t="s">
        <v>10</v>
      </c>
      <c r="E4205" t="str">
        <f t="shared" si="188"/>
        <v>201001</v>
      </c>
      <c r="F4205" t="s">
        <v>8</v>
      </c>
    </row>
    <row r="4206" hidden="1" spans="2:6">
      <c r="B4206" t="str">
        <f t="shared" si="186"/>
        <v>42070203</v>
      </c>
      <c r="C4206" t="s">
        <v>6</v>
      </c>
      <c r="D4206" t="s">
        <v>10</v>
      </c>
      <c r="E4206" t="str">
        <f t="shared" si="188"/>
        <v>201001</v>
      </c>
      <c r="F4206" t="s">
        <v>8</v>
      </c>
    </row>
    <row r="4207" hidden="1" spans="2:6">
      <c r="B4207" t="str">
        <f t="shared" si="186"/>
        <v>42070203</v>
      </c>
      <c r="C4207" t="s">
        <v>6</v>
      </c>
      <c r="D4207" t="s">
        <v>10</v>
      </c>
      <c r="E4207" t="str">
        <f t="shared" si="188"/>
        <v>201001</v>
      </c>
      <c r="F4207" t="s">
        <v>8</v>
      </c>
    </row>
    <row r="4208" hidden="1" spans="2:6">
      <c r="B4208" t="str">
        <f t="shared" si="186"/>
        <v>42070203</v>
      </c>
      <c r="C4208" t="s">
        <v>6</v>
      </c>
      <c r="D4208" t="s">
        <v>10</v>
      </c>
      <c r="E4208" t="str">
        <f t="shared" si="188"/>
        <v>201001</v>
      </c>
      <c r="F4208" t="s">
        <v>8</v>
      </c>
    </row>
    <row r="4209" hidden="1" spans="2:6">
      <c r="B4209" t="str">
        <f t="shared" si="186"/>
        <v>42070203</v>
      </c>
      <c r="C4209" t="s">
        <v>6</v>
      </c>
      <c r="D4209" t="s">
        <v>10</v>
      </c>
      <c r="E4209" t="str">
        <f t="shared" si="188"/>
        <v>201001</v>
      </c>
      <c r="F4209" t="s">
        <v>8</v>
      </c>
    </row>
    <row r="4210" hidden="1" spans="2:6">
      <c r="B4210" t="str">
        <f t="shared" si="186"/>
        <v>42070203</v>
      </c>
      <c r="C4210" t="s">
        <v>6</v>
      </c>
      <c r="D4210" t="s">
        <v>10</v>
      </c>
      <c r="E4210" t="str">
        <f t="shared" si="188"/>
        <v>201001</v>
      </c>
      <c r="F4210" t="s">
        <v>8</v>
      </c>
    </row>
    <row r="4211" hidden="1" spans="2:6">
      <c r="B4211" t="str">
        <f t="shared" si="186"/>
        <v>42070203</v>
      </c>
      <c r="C4211" t="s">
        <v>6</v>
      </c>
      <c r="D4211" t="s">
        <v>10</v>
      </c>
      <c r="E4211" t="str">
        <f t="shared" si="188"/>
        <v>201001</v>
      </c>
      <c r="F4211" t="s">
        <v>8</v>
      </c>
    </row>
    <row r="4212" hidden="1" spans="2:6">
      <c r="B4212" t="str">
        <f t="shared" si="186"/>
        <v>42070203</v>
      </c>
      <c r="C4212" t="s">
        <v>6</v>
      </c>
      <c r="D4212" t="s">
        <v>10</v>
      </c>
      <c r="E4212" t="str">
        <f t="shared" si="188"/>
        <v>201001</v>
      </c>
      <c r="F4212" t="s">
        <v>8</v>
      </c>
    </row>
    <row r="4213" hidden="1" spans="2:6">
      <c r="B4213" t="str">
        <f t="shared" si="186"/>
        <v>42070203</v>
      </c>
      <c r="C4213" t="s">
        <v>6</v>
      </c>
      <c r="D4213" t="s">
        <v>10</v>
      </c>
      <c r="E4213" t="str">
        <f t="shared" si="188"/>
        <v>201001</v>
      </c>
      <c r="F4213" t="s">
        <v>8</v>
      </c>
    </row>
    <row r="4214" hidden="1" spans="2:6">
      <c r="B4214" t="str">
        <f t="shared" si="186"/>
        <v>42070203</v>
      </c>
      <c r="C4214" t="s">
        <v>6</v>
      </c>
      <c r="D4214" t="s">
        <v>10</v>
      </c>
      <c r="E4214" t="str">
        <f t="shared" si="188"/>
        <v>201001</v>
      </c>
      <c r="F4214" t="s">
        <v>8</v>
      </c>
    </row>
    <row r="4215" hidden="1" spans="2:6">
      <c r="B4215" t="str">
        <f t="shared" si="186"/>
        <v>42070203</v>
      </c>
      <c r="C4215" t="s">
        <v>6</v>
      </c>
      <c r="D4215" t="s">
        <v>10</v>
      </c>
      <c r="E4215" t="str">
        <f>"202211"</f>
        <v>202211</v>
      </c>
      <c r="F4215" t="s">
        <v>8</v>
      </c>
    </row>
    <row r="4216" hidden="1" spans="2:6">
      <c r="B4216" t="str">
        <f t="shared" si="186"/>
        <v>42070203</v>
      </c>
      <c r="C4216" t="s">
        <v>6</v>
      </c>
      <c r="D4216" t="s">
        <v>10</v>
      </c>
      <c r="E4216" t="str">
        <f>"202304"</f>
        <v>202304</v>
      </c>
      <c r="F4216" t="s">
        <v>8</v>
      </c>
    </row>
    <row r="4217" hidden="1" spans="2:6">
      <c r="B4217" t="str">
        <f t="shared" si="186"/>
        <v>42070203</v>
      </c>
      <c r="C4217" t="s">
        <v>6</v>
      </c>
      <c r="D4217" t="s">
        <v>10</v>
      </c>
      <c r="E4217" t="str">
        <f>"202204"</f>
        <v>202204</v>
      </c>
      <c r="F4217" t="s">
        <v>8</v>
      </c>
    </row>
    <row r="4218" hidden="1" spans="2:6">
      <c r="B4218" t="str">
        <f t="shared" si="186"/>
        <v>42070203</v>
      </c>
      <c r="C4218" t="s">
        <v>6</v>
      </c>
      <c r="D4218" t="s">
        <v>10</v>
      </c>
      <c r="E4218" t="str">
        <f>"201804"</f>
        <v>201804</v>
      </c>
      <c r="F4218" t="s">
        <v>8</v>
      </c>
    </row>
    <row r="4219" hidden="1" spans="2:6">
      <c r="B4219" t="str">
        <f t="shared" si="186"/>
        <v>42070203</v>
      </c>
      <c r="C4219" t="s">
        <v>6</v>
      </c>
      <c r="D4219" t="s">
        <v>10</v>
      </c>
      <c r="E4219" t="str">
        <f>"201806"</f>
        <v>201806</v>
      </c>
      <c r="F4219" t="s">
        <v>8</v>
      </c>
    </row>
    <row r="4220" hidden="1" spans="2:6">
      <c r="B4220" t="str">
        <f t="shared" si="186"/>
        <v>42070203</v>
      </c>
      <c r="C4220" t="s">
        <v>6</v>
      </c>
      <c r="D4220" t="s">
        <v>10</v>
      </c>
      <c r="E4220" t="str">
        <f>"201704"</f>
        <v>201704</v>
      </c>
      <c r="F4220" t="s">
        <v>8</v>
      </c>
    </row>
    <row r="4221" hidden="1" spans="2:6">
      <c r="B4221" t="str">
        <f t="shared" si="186"/>
        <v>42070203</v>
      </c>
      <c r="C4221" t="s">
        <v>6</v>
      </c>
      <c r="D4221" t="s">
        <v>10</v>
      </c>
      <c r="E4221" t="str">
        <f>"201802"</f>
        <v>201802</v>
      </c>
      <c r="F4221" t="s">
        <v>8</v>
      </c>
    </row>
    <row r="4222" hidden="1" spans="2:6">
      <c r="B4222" t="str">
        <f t="shared" si="186"/>
        <v>42070203</v>
      </c>
      <c r="C4222" t="s">
        <v>6</v>
      </c>
      <c r="D4222" t="s">
        <v>10</v>
      </c>
      <c r="E4222" t="str">
        <f>"201711"</f>
        <v>201711</v>
      </c>
      <c r="F4222" t="s">
        <v>8</v>
      </c>
    </row>
    <row r="4223" hidden="1" spans="2:6">
      <c r="B4223" t="str">
        <f t="shared" si="186"/>
        <v>42070203</v>
      </c>
      <c r="C4223" t="s">
        <v>6</v>
      </c>
      <c r="D4223" t="s">
        <v>10</v>
      </c>
      <c r="E4223" t="str">
        <f>"201503"</f>
        <v>201503</v>
      </c>
      <c r="F4223" t="s">
        <v>8</v>
      </c>
    </row>
    <row r="4224" hidden="1" spans="2:6">
      <c r="B4224" t="str">
        <f t="shared" si="186"/>
        <v>42070203</v>
      </c>
      <c r="C4224" t="s">
        <v>6</v>
      </c>
      <c r="D4224" t="s">
        <v>10</v>
      </c>
      <c r="E4224" t="str">
        <f>"201409"</f>
        <v>201409</v>
      </c>
      <c r="F4224" t="s">
        <v>8</v>
      </c>
    </row>
    <row r="4225" hidden="1" spans="2:6">
      <c r="B4225" t="str">
        <f t="shared" si="186"/>
        <v>42070203</v>
      </c>
      <c r="C4225" t="s">
        <v>6</v>
      </c>
      <c r="D4225" t="s">
        <v>10</v>
      </c>
      <c r="E4225" t="str">
        <f>"201404"</f>
        <v>201404</v>
      </c>
      <c r="F4225" t="s">
        <v>8</v>
      </c>
    </row>
    <row r="4226" hidden="1" spans="2:6">
      <c r="B4226" t="str">
        <f t="shared" si="186"/>
        <v>42070203</v>
      </c>
      <c r="C4226" t="s">
        <v>6</v>
      </c>
      <c r="D4226" t="s">
        <v>10</v>
      </c>
      <c r="E4226" t="str">
        <f>"201406"</f>
        <v>201406</v>
      </c>
      <c r="F4226" t="s">
        <v>8</v>
      </c>
    </row>
    <row r="4227" hidden="1" spans="2:6">
      <c r="B4227" t="str">
        <f t="shared" ref="B4227:B4290" si="189">"42070203"</f>
        <v>42070203</v>
      </c>
      <c r="C4227" t="s">
        <v>6</v>
      </c>
      <c r="D4227" t="s">
        <v>10</v>
      </c>
      <c r="E4227" t="str">
        <f>"201403"</f>
        <v>201403</v>
      </c>
      <c r="F4227" t="s">
        <v>8</v>
      </c>
    </row>
    <row r="4228" hidden="1" spans="2:6">
      <c r="B4228" t="str">
        <f t="shared" si="189"/>
        <v>42070203</v>
      </c>
      <c r="C4228" t="s">
        <v>6</v>
      </c>
      <c r="D4228" t="s">
        <v>11</v>
      </c>
      <c r="E4228" t="str">
        <f>"201403"</f>
        <v>201403</v>
      </c>
      <c r="F4228" t="s">
        <v>8</v>
      </c>
    </row>
    <row r="4229" hidden="1" spans="2:6">
      <c r="B4229" t="str">
        <f t="shared" si="189"/>
        <v>42070203</v>
      </c>
      <c r="C4229" t="s">
        <v>6</v>
      </c>
      <c r="D4229" t="s">
        <v>11</v>
      </c>
      <c r="E4229" t="str">
        <f>"201409"</f>
        <v>201409</v>
      </c>
      <c r="F4229" t="s">
        <v>8</v>
      </c>
    </row>
    <row r="4230" hidden="1" spans="2:6">
      <c r="B4230" t="str">
        <f t="shared" si="189"/>
        <v>42070203</v>
      </c>
      <c r="C4230" t="s">
        <v>6</v>
      </c>
      <c r="D4230" t="s">
        <v>11</v>
      </c>
      <c r="E4230" t="str">
        <f>"201402"</f>
        <v>201402</v>
      </c>
      <c r="F4230" t="s">
        <v>8</v>
      </c>
    </row>
    <row r="4231" hidden="1" spans="2:6">
      <c r="B4231" t="str">
        <f t="shared" si="189"/>
        <v>42070203</v>
      </c>
      <c r="C4231" t="s">
        <v>6</v>
      </c>
      <c r="D4231" t="s">
        <v>11</v>
      </c>
      <c r="E4231" t="str">
        <f>"201405"</f>
        <v>201405</v>
      </c>
      <c r="F4231" t="s">
        <v>8</v>
      </c>
    </row>
    <row r="4232" hidden="1" spans="2:6">
      <c r="B4232" t="str">
        <f t="shared" si="189"/>
        <v>42070203</v>
      </c>
      <c r="C4232" t="s">
        <v>6</v>
      </c>
      <c r="D4232" t="s">
        <v>11</v>
      </c>
      <c r="E4232" t="str">
        <f>"201502"</f>
        <v>201502</v>
      </c>
      <c r="F4232" t="s">
        <v>8</v>
      </c>
    </row>
    <row r="4233" hidden="1" spans="2:6">
      <c r="B4233" t="str">
        <f t="shared" si="189"/>
        <v>42070203</v>
      </c>
      <c r="C4233" t="s">
        <v>6</v>
      </c>
      <c r="D4233" t="s">
        <v>11</v>
      </c>
      <c r="E4233" t="str">
        <f>"201409"</f>
        <v>201409</v>
      </c>
      <c r="F4233" t="s">
        <v>8</v>
      </c>
    </row>
    <row r="4234" hidden="1" spans="2:6">
      <c r="B4234" t="str">
        <f t="shared" si="189"/>
        <v>42070203</v>
      </c>
      <c r="C4234" t="s">
        <v>6</v>
      </c>
      <c r="D4234" t="s">
        <v>11</v>
      </c>
      <c r="E4234" t="str">
        <f>"201501"</f>
        <v>201501</v>
      </c>
      <c r="F4234" t="s">
        <v>8</v>
      </c>
    </row>
    <row r="4235" hidden="1" spans="2:6">
      <c r="B4235" t="str">
        <f t="shared" si="189"/>
        <v>42070203</v>
      </c>
      <c r="C4235" t="s">
        <v>6</v>
      </c>
      <c r="D4235" t="s">
        <v>11</v>
      </c>
      <c r="E4235" t="str">
        <f>"201412"</f>
        <v>201412</v>
      </c>
      <c r="F4235" t="s">
        <v>8</v>
      </c>
    </row>
    <row r="4236" hidden="1" spans="2:6">
      <c r="B4236" t="str">
        <f t="shared" si="189"/>
        <v>42070203</v>
      </c>
      <c r="C4236" t="s">
        <v>6</v>
      </c>
      <c r="D4236" t="s">
        <v>11</v>
      </c>
      <c r="E4236" t="str">
        <f>"201206"</f>
        <v>201206</v>
      </c>
      <c r="F4236" t="s">
        <v>8</v>
      </c>
    </row>
    <row r="4237" hidden="1" spans="2:6">
      <c r="B4237" t="str">
        <f t="shared" si="189"/>
        <v>42070203</v>
      </c>
      <c r="C4237" t="s">
        <v>6</v>
      </c>
      <c r="D4237" t="s">
        <v>11</v>
      </c>
      <c r="E4237" t="str">
        <f>"201308"</f>
        <v>201308</v>
      </c>
      <c r="F4237" t="s">
        <v>8</v>
      </c>
    </row>
    <row r="4238" hidden="1" spans="2:6">
      <c r="B4238" t="str">
        <f t="shared" si="189"/>
        <v>42070203</v>
      </c>
      <c r="C4238" t="s">
        <v>6</v>
      </c>
      <c r="D4238" t="s">
        <v>11</v>
      </c>
      <c r="E4238" t="str">
        <f>"201311"</f>
        <v>201311</v>
      </c>
      <c r="F4238" t="s">
        <v>8</v>
      </c>
    </row>
    <row r="4239" hidden="1" spans="2:6">
      <c r="B4239" t="str">
        <f t="shared" si="189"/>
        <v>42070203</v>
      </c>
      <c r="C4239" t="s">
        <v>6</v>
      </c>
      <c r="D4239" t="s">
        <v>11</v>
      </c>
      <c r="E4239" t="str">
        <f>"201009"</f>
        <v>201009</v>
      </c>
      <c r="F4239" t="s">
        <v>8</v>
      </c>
    </row>
    <row r="4240" hidden="1" spans="2:6">
      <c r="B4240" t="str">
        <f t="shared" si="189"/>
        <v>42070203</v>
      </c>
      <c r="C4240" t="s">
        <v>6</v>
      </c>
      <c r="D4240" t="s">
        <v>11</v>
      </c>
      <c r="E4240" t="str">
        <f>"201111"</f>
        <v>201111</v>
      </c>
      <c r="F4240" t="s">
        <v>8</v>
      </c>
    </row>
    <row r="4241" hidden="1" spans="2:6">
      <c r="B4241" t="str">
        <f t="shared" si="189"/>
        <v>42070203</v>
      </c>
      <c r="C4241" t="s">
        <v>6</v>
      </c>
      <c r="D4241" t="s">
        <v>11</v>
      </c>
      <c r="E4241" t="str">
        <f>"201111"</f>
        <v>201111</v>
      </c>
      <c r="F4241" t="s">
        <v>8</v>
      </c>
    </row>
    <row r="4242" hidden="1" spans="2:6">
      <c r="B4242" t="str">
        <f t="shared" si="189"/>
        <v>42070203</v>
      </c>
      <c r="C4242" t="s">
        <v>6</v>
      </c>
      <c r="D4242" t="s">
        <v>11</v>
      </c>
      <c r="E4242" t="str">
        <f t="shared" ref="E4242:E4253" si="190">"201001"</f>
        <v>201001</v>
      </c>
      <c r="F4242" t="s">
        <v>8</v>
      </c>
    </row>
    <row r="4243" hidden="1" spans="2:6">
      <c r="B4243" t="str">
        <f t="shared" si="189"/>
        <v>42070203</v>
      </c>
      <c r="C4243" t="s">
        <v>6</v>
      </c>
      <c r="D4243" t="s">
        <v>11</v>
      </c>
      <c r="E4243" t="str">
        <f t="shared" si="190"/>
        <v>201001</v>
      </c>
      <c r="F4243" t="s">
        <v>8</v>
      </c>
    </row>
    <row r="4244" hidden="1" spans="2:6">
      <c r="B4244" t="str">
        <f t="shared" si="189"/>
        <v>42070203</v>
      </c>
      <c r="C4244" t="s">
        <v>6</v>
      </c>
      <c r="D4244" t="s">
        <v>11</v>
      </c>
      <c r="E4244" t="str">
        <f t="shared" si="190"/>
        <v>201001</v>
      </c>
      <c r="F4244" t="s">
        <v>8</v>
      </c>
    </row>
    <row r="4245" hidden="1" spans="2:6">
      <c r="B4245" t="str">
        <f t="shared" si="189"/>
        <v>42070203</v>
      </c>
      <c r="C4245" t="s">
        <v>6</v>
      </c>
      <c r="D4245" t="s">
        <v>11</v>
      </c>
      <c r="E4245" t="str">
        <f t="shared" si="190"/>
        <v>201001</v>
      </c>
      <c r="F4245" t="s">
        <v>8</v>
      </c>
    </row>
    <row r="4246" hidden="1" spans="2:6">
      <c r="B4246" t="str">
        <f t="shared" si="189"/>
        <v>42070203</v>
      </c>
      <c r="C4246" t="s">
        <v>6</v>
      </c>
      <c r="D4246" t="s">
        <v>11</v>
      </c>
      <c r="E4246" t="str">
        <f t="shared" si="190"/>
        <v>201001</v>
      </c>
      <c r="F4246" t="s">
        <v>8</v>
      </c>
    </row>
    <row r="4247" hidden="1" spans="2:6">
      <c r="B4247" t="str">
        <f t="shared" si="189"/>
        <v>42070203</v>
      </c>
      <c r="C4247" t="s">
        <v>6</v>
      </c>
      <c r="D4247" t="s">
        <v>11</v>
      </c>
      <c r="E4247" t="str">
        <f t="shared" si="190"/>
        <v>201001</v>
      </c>
      <c r="F4247" t="s">
        <v>8</v>
      </c>
    </row>
    <row r="4248" hidden="1" spans="2:6">
      <c r="B4248" t="str">
        <f t="shared" si="189"/>
        <v>42070203</v>
      </c>
      <c r="C4248" t="s">
        <v>6</v>
      </c>
      <c r="D4248" t="s">
        <v>11</v>
      </c>
      <c r="E4248" t="str">
        <f t="shared" si="190"/>
        <v>201001</v>
      </c>
      <c r="F4248" t="s">
        <v>8</v>
      </c>
    </row>
    <row r="4249" hidden="1" spans="2:6">
      <c r="B4249" t="str">
        <f t="shared" si="189"/>
        <v>42070203</v>
      </c>
      <c r="C4249" t="s">
        <v>6</v>
      </c>
      <c r="D4249" t="s">
        <v>11</v>
      </c>
      <c r="E4249" t="str">
        <f t="shared" si="190"/>
        <v>201001</v>
      </c>
      <c r="F4249" t="s">
        <v>8</v>
      </c>
    </row>
    <row r="4250" hidden="1" spans="2:6">
      <c r="B4250" t="str">
        <f t="shared" si="189"/>
        <v>42070203</v>
      </c>
      <c r="C4250" t="s">
        <v>6</v>
      </c>
      <c r="D4250" t="s">
        <v>11</v>
      </c>
      <c r="E4250" t="str">
        <f t="shared" si="190"/>
        <v>201001</v>
      </c>
      <c r="F4250" t="s">
        <v>8</v>
      </c>
    </row>
    <row r="4251" hidden="1" spans="2:6">
      <c r="B4251" t="str">
        <f t="shared" si="189"/>
        <v>42070203</v>
      </c>
      <c r="C4251" t="s">
        <v>6</v>
      </c>
      <c r="D4251" t="s">
        <v>11</v>
      </c>
      <c r="E4251" t="str">
        <f t="shared" si="190"/>
        <v>201001</v>
      </c>
      <c r="F4251" t="s">
        <v>8</v>
      </c>
    </row>
    <row r="4252" hidden="1" spans="2:6">
      <c r="B4252" t="str">
        <f t="shared" si="189"/>
        <v>42070203</v>
      </c>
      <c r="C4252" t="s">
        <v>6</v>
      </c>
      <c r="D4252" t="s">
        <v>11</v>
      </c>
      <c r="E4252" t="str">
        <f t="shared" si="190"/>
        <v>201001</v>
      </c>
      <c r="F4252" t="s">
        <v>8</v>
      </c>
    </row>
    <row r="4253" hidden="1" spans="2:6">
      <c r="B4253" t="str">
        <f t="shared" si="189"/>
        <v>42070203</v>
      </c>
      <c r="C4253" t="s">
        <v>6</v>
      </c>
      <c r="D4253" t="s">
        <v>11</v>
      </c>
      <c r="E4253" t="str">
        <f t="shared" si="190"/>
        <v>201001</v>
      </c>
      <c r="F4253" t="s">
        <v>8</v>
      </c>
    </row>
    <row r="4254" hidden="1" spans="2:6">
      <c r="B4254" t="str">
        <f t="shared" si="189"/>
        <v>42070203</v>
      </c>
      <c r="C4254" t="s">
        <v>6</v>
      </c>
      <c r="D4254" t="s">
        <v>11</v>
      </c>
      <c r="E4254" t="str">
        <f>"202305"</f>
        <v>202305</v>
      </c>
      <c r="F4254" t="s">
        <v>8</v>
      </c>
    </row>
    <row r="4255" hidden="1" spans="2:6">
      <c r="B4255" t="str">
        <f t="shared" si="189"/>
        <v>42070203</v>
      </c>
      <c r="C4255" t="s">
        <v>6</v>
      </c>
      <c r="D4255" t="s">
        <v>11</v>
      </c>
      <c r="E4255" t="str">
        <f>"202305"</f>
        <v>202305</v>
      </c>
      <c r="F4255" t="s">
        <v>8</v>
      </c>
    </row>
    <row r="4256" hidden="1" spans="2:6">
      <c r="B4256" t="str">
        <f t="shared" si="189"/>
        <v>42070203</v>
      </c>
      <c r="C4256" t="s">
        <v>6</v>
      </c>
      <c r="D4256" t="s">
        <v>11</v>
      </c>
      <c r="E4256" t="str">
        <f>"202110"</f>
        <v>202110</v>
      </c>
      <c r="F4256" t="s">
        <v>8</v>
      </c>
    </row>
    <row r="4257" hidden="1" spans="2:6">
      <c r="B4257" t="str">
        <f t="shared" si="189"/>
        <v>42070203</v>
      </c>
      <c r="C4257" t="s">
        <v>6</v>
      </c>
      <c r="D4257" t="s">
        <v>11</v>
      </c>
      <c r="E4257" t="str">
        <f>"202210"</f>
        <v>202210</v>
      </c>
      <c r="F4257" t="s">
        <v>8</v>
      </c>
    </row>
    <row r="4258" hidden="1" spans="2:6">
      <c r="B4258" t="str">
        <f t="shared" si="189"/>
        <v>42070203</v>
      </c>
      <c r="C4258" t="s">
        <v>6</v>
      </c>
      <c r="D4258" t="s">
        <v>11</v>
      </c>
      <c r="E4258" t="str">
        <f>"202301"</f>
        <v>202301</v>
      </c>
      <c r="F4258" t="s">
        <v>8</v>
      </c>
    </row>
    <row r="4259" hidden="1" spans="2:6">
      <c r="B4259" t="str">
        <f t="shared" si="189"/>
        <v>42070203</v>
      </c>
      <c r="C4259" t="s">
        <v>6</v>
      </c>
      <c r="D4259" t="s">
        <v>11</v>
      </c>
      <c r="E4259" t="str">
        <f>"202203"</f>
        <v>202203</v>
      </c>
      <c r="F4259" t="s">
        <v>8</v>
      </c>
    </row>
    <row r="4260" hidden="1" spans="2:6">
      <c r="B4260" t="str">
        <f t="shared" si="189"/>
        <v>42070203</v>
      </c>
      <c r="C4260" t="s">
        <v>6</v>
      </c>
      <c r="D4260" t="s">
        <v>11</v>
      </c>
      <c r="E4260" t="str">
        <f>"202205"</f>
        <v>202205</v>
      </c>
      <c r="F4260" t="s">
        <v>8</v>
      </c>
    </row>
    <row r="4261" hidden="1" spans="2:6">
      <c r="B4261" t="str">
        <f t="shared" si="189"/>
        <v>42070203</v>
      </c>
      <c r="C4261" t="s">
        <v>6</v>
      </c>
      <c r="D4261" t="s">
        <v>11</v>
      </c>
      <c r="E4261" t="str">
        <f>"202107"</f>
        <v>202107</v>
      </c>
      <c r="F4261" t="s">
        <v>8</v>
      </c>
    </row>
    <row r="4262" hidden="1" spans="2:6">
      <c r="B4262" t="str">
        <f t="shared" si="189"/>
        <v>42070203</v>
      </c>
      <c r="C4262" t="s">
        <v>6</v>
      </c>
      <c r="D4262" t="s">
        <v>11</v>
      </c>
      <c r="E4262" t="str">
        <f>"202201"</f>
        <v>202201</v>
      </c>
      <c r="F4262" t="s">
        <v>8</v>
      </c>
    </row>
    <row r="4263" hidden="1" spans="2:6">
      <c r="B4263" t="str">
        <f t="shared" si="189"/>
        <v>42070203</v>
      </c>
      <c r="C4263" t="s">
        <v>6</v>
      </c>
      <c r="D4263" t="s">
        <v>11</v>
      </c>
      <c r="E4263" t="str">
        <f>"202201"</f>
        <v>202201</v>
      </c>
      <c r="F4263" t="s">
        <v>8</v>
      </c>
    </row>
    <row r="4264" hidden="1" spans="2:6">
      <c r="B4264" t="str">
        <f t="shared" si="189"/>
        <v>42070203</v>
      </c>
      <c r="C4264" t="s">
        <v>6</v>
      </c>
      <c r="D4264" t="s">
        <v>11</v>
      </c>
      <c r="E4264" t="str">
        <f>"201901"</f>
        <v>201901</v>
      </c>
      <c r="F4264" t="s">
        <v>8</v>
      </c>
    </row>
    <row r="4265" hidden="1" spans="2:6">
      <c r="B4265" t="str">
        <f t="shared" si="189"/>
        <v>42070203</v>
      </c>
      <c r="C4265" t="s">
        <v>6</v>
      </c>
      <c r="D4265" t="s">
        <v>11</v>
      </c>
      <c r="E4265" t="str">
        <f>"201702"</f>
        <v>201702</v>
      </c>
      <c r="F4265" t="s">
        <v>8</v>
      </c>
    </row>
    <row r="4266" hidden="1" spans="2:6">
      <c r="B4266" t="str">
        <f t="shared" si="189"/>
        <v>42070203</v>
      </c>
      <c r="C4266" t="s">
        <v>6</v>
      </c>
      <c r="D4266" t="s">
        <v>11</v>
      </c>
      <c r="E4266" t="str">
        <f>"201706"</f>
        <v>201706</v>
      </c>
      <c r="F4266" t="s">
        <v>8</v>
      </c>
    </row>
    <row r="4267" hidden="1" spans="2:6">
      <c r="B4267" t="str">
        <f t="shared" si="189"/>
        <v>42070203</v>
      </c>
      <c r="C4267" t="s">
        <v>6</v>
      </c>
      <c r="D4267" t="s">
        <v>11</v>
      </c>
      <c r="E4267" t="str">
        <f>"201801"</f>
        <v>201801</v>
      </c>
      <c r="F4267" t="s">
        <v>8</v>
      </c>
    </row>
    <row r="4268" hidden="1" spans="2:6">
      <c r="B4268" t="str">
        <f t="shared" si="189"/>
        <v>42070203</v>
      </c>
      <c r="C4268" t="s">
        <v>6</v>
      </c>
      <c r="D4268" t="s">
        <v>11</v>
      </c>
      <c r="E4268" t="str">
        <f>"201604"</f>
        <v>201604</v>
      </c>
      <c r="F4268" t="s">
        <v>8</v>
      </c>
    </row>
    <row r="4269" hidden="1" spans="2:6">
      <c r="B4269" t="str">
        <f t="shared" si="189"/>
        <v>42070203</v>
      </c>
      <c r="C4269" t="s">
        <v>6</v>
      </c>
      <c r="D4269" t="s">
        <v>11</v>
      </c>
      <c r="E4269" t="str">
        <f>"201606"</f>
        <v>201606</v>
      </c>
      <c r="F4269" t="s">
        <v>8</v>
      </c>
    </row>
    <row r="4270" hidden="1" spans="2:6">
      <c r="B4270" t="str">
        <f t="shared" si="189"/>
        <v>42070203</v>
      </c>
      <c r="C4270" t="s">
        <v>6</v>
      </c>
      <c r="D4270" t="s">
        <v>11</v>
      </c>
      <c r="E4270" t="str">
        <f>"201508"</f>
        <v>201508</v>
      </c>
      <c r="F4270" t="s">
        <v>8</v>
      </c>
    </row>
    <row r="4271" hidden="1" spans="2:6">
      <c r="B4271" t="str">
        <f t="shared" si="189"/>
        <v>42070203</v>
      </c>
      <c r="C4271" t="s">
        <v>6</v>
      </c>
      <c r="D4271" t="s">
        <v>11</v>
      </c>
      <c r="E4271" t="str">
        <f>"201510"</f>
        <v>201510</v>
      </c>
      <c r="F4271" t="s">
        <v>8</v>
      </c>
    </row>
    <row r="4272" hidden="1" spans="2:6">
      <c r="B4272" t="str">
        <f t="shared" si="189"/>
        <v>42070203</v>
      </c>
      <c r="C4272" t="s">
        <v>6</v>
      </c>
      <c r="D4272" t="s">
        <v>11</v>
      </c>
      <c r="E4272" t="str">
        <f>"201510"</f>
        <v>201510</v>
      </c>
      <c r="F4272" t="s">
        <v>8</v>
      </c>
    </row>
    <row r="4273" hidden="1" spans="2:6">
      <c r="B4273" t="str">
        <f t="shared" si="189"/>
        <v>42070203</v>
      </c>
      <c r="C4273" t="s">
        <v>6</v>
      </c>
      <c r="D4273" t="s">
        <v>11</v>
      </c>
      <c r="E4273" t="str">
        <f>"201505"</f>
        <v>201505</v>
      </c>
      <c r="F4273" t="s">
        <v>8</v>
      </c>
    </row>
    <row r="4274" hidden="1" spans="2:6">
      <c r="B4274" t="str">
        <f t="shared" si="189"/>
        <v>42070203</v>
      </c>
      <c r="C4274" t="s">
        <v>6</v>
      </c>
      <c r="D4274" t="s">
        <v>11</v>
      </c>
      <c r="E4274" t="str">
        <f>"201507"</f>
        <v>201507</v>
      </c>
      <c r="F4274" t="s">
        <v>8</v>
      </c>
    </row>
    <row r="4275" hidden="1" spans="2:6">
      <c r="B4275" t="str">
        <f t="shared" si="189"/>
        <v>42070203</v>
      </c>
      <c r="C4275" t="s">
        <v>6</v>
      </c>
      <c r="D4275" t="s">
        <v>12</v>
      </c>
      <c r="E4275" t="str">
        <f>"201407"</f>
        <v>201407</v>
      </c>
      <c r="F4275" t="s">
        <v>8</v>
      </c>
    </row>
    <row r="4276" hidden="1" spans="2:6">
      <c r="B4276" t="str">
        <f t="shared" si="189"/>
        <v>42070203</v>
      </c>
      <c r="C4276" t="s">
        <v>6</v>
      </c>
      <c r="D4276" t="s">
        <v>12</v>
      </c>
      <c r="E4276" t="str">
        <f>"201305"</f>
        <v>201305</v>
      </c>
      <c r="F4276" t="s">
        <v>8</v>
      </c>
    </row>
    <row r="4277" hidden="1" spans="2:6">
      <c r="B4277" t="str">
        <f t="shared" si="189"/>
        <v>42070203</v>
      </c>
      <c r="C4277" t="s">
        <v>6</v>
      </c>
      <c r="D4277" t="s">
        <v>12</v>
      </c>
      <c r="E4277" t="str">
        <f>"201205"</f>
        <v>201205</v>
      </c>
      <c r="F4277" t="s">
        <v>8</v>
      </c>
    </row>
    <row r="4278" hidden="1" spans="2:6">
      <c r="B4278" t="str">
        <f t="shared" si="189"/>
        <v>42070203</v>
      </c>
      <c r="C4278" t="s">
        <v>6</v>
      </c>
      <c r="D4278" t="s">
        <v>12</v>
      </c>
      <c r="E4278" t="str">
        <f>"201205"</f>
        <v>201205</v>
      </c>
      <c r="F4278" t="s">
        <v>8</v>
      </c>
    </row>
    <row r="4279" hidden="1" spans="2:6">
      <c r="B4279" t="str">
        <f t="shared" si="189"/>
        <v>42070203</v>
      </c>
      <c r="C4279" t="s">
        <v>6</v>
      </c>
      <c r="D4279" t="s">
        <v>12</v>
      </c>
      <c r="E4279" t="str">
        <f>"201202"</f>
        <v>201202</v>
      </c>
      <c r="F4279" t="s">
        <v>8</v>
      </c>
    </row>
    <row r="4280" hidden="1" spans="2:6">
      <c r="B4280" t="str">
        <f t="shared" si="189"/>
        <v>42070203</v>
      </c>
      <c r="C4280" t="s">
        <v>6</v>
      </c>
      <c r="D4280" t="s">
        <v>12</v>
      </c>
      <c r="E4280" t="str">
        <f>"201301"</f>
        <v>201301</v>
      </c>
      <c r="F4280" t="s">
        <v>8</v>
      </c>
    </row>
    <row r="4281" hidden="1" spans="2:6">
      <c r="B4281" t="str">
        <f t="shared" si="189"/>
        <v>42070203</v>
      </c>
      <c r="C4281" t="s">
        <v>6</v>
      </c>
      <c r="D4281" t="s">
        <v>12</v>
      </c>
      <c r="E4281" t="str">
        <f>"201301"</f>
        <v>201301</v>
      </c>
      <c r="F4281" t="s">
        <v>8</v>
      </c>
    </row>
    <row r="4282" hidden="1" spans="2:6">
      <c r="B4282" t="str">
        <f t="shared" si="189"/>
        <v>42070203</v>
      </c>
      <c r="C4282" t="s">
        <v>6</v>
      </c>
      <c r="D4282" t="s">
        <v>12</v>
      </c>
      <c r="E4282" t="str">
        <f>"201210"</f>
        <v>201210</v>
      </c>
      <c r="F4282" t="s">
        <v>8</v>
      </c>
    </row>
    <row r="4283" hidden="1" spans="2:6">
      <c r="B4283" t="str">
        <f t="shared" si="189"/>
        <v>42070203</v>
      </c>
      <c r="C4283" t="s">
        <v>6</v>
      </c>
      <c r="D4283" t="s">
        <v>12</v>
      </c>
      <c r="E4283" t="str">
        <f>"201206"</f>
        <v>201206</v>
      </c>
      <c r="F4283" t="s">
        <v>8</v>
      </c>
    </row>
    <row r="4284" hidden="1" spans="2:6">
      <c r="B4284" t="str">
        <f t="shared" si="189"/>
        <v>42070203</v>
      </c>
      <c r="C4284" t="s">
        <v>6</v>
      </c>
      <c r="D4284" t="s">
        <v>12</v>
      </c>
      <c r="E4284" t="str">
        <f>"201207"</f>
        <v>201207</v>
      </c>
      <c r="F4284" t="s">
        <v>8</v>
      </c>
    </row>
    <row r="4285" hidden="1" spans="2:6">
      <c r="B4285" t="str">
        <f t="shared" si="189"/>
        <v>42070203</v>
      </c>
      <c r="C4285" t="s">
        <v>6</v>
      </c>
      <c r="D4285" t="s">
        <v>12</v>
      </c>
      <c r="E4285" t="str">
        <f>"201306"</f>
        <v>201306</v>
      </c>
      <c r="F4285" t="s">
        <v>8</v>
      </c>
    </row>
    <row r="4286" hidden="1" spans="2:6">
      <c r="B4286" t="str">
        <f t="shared" si="189"/>
        <v>42070203</v>
      </c>
      <c r="C4286" t="s">
        <v>6</v>
      </c>
      <c r="D4286" t="s">
        <v>12</v>
      </c>
      <c r="E4286" t="str">
        <f>"201006"</f>
        <v>201006</v>
      </c>
      <c r="F4286" t="s">
        <v>8</v>
      </c>
    </row>
    <row r="4287" hidden="1" spans="2:6">
      <c r="B4287" t="str">
        <f t="shared" si="189"/>
        <v>42070203</v>
      </c>
      <c r="C4287" t="s">
        <v>6</v>
      </c>
      <c r="D4287" t="s">
        <v>12</v>
      </c>
      <c r="E4287" t="str">
        <f>"201007"</f>
        <v>201007</v>
      </c>
      <c r="F4287" t="s">
        <v>8</v>
      </c>
    </row>
    <row r="4288" hidden="1" spans="2:6">
      <c r="B4288" t="str">
        <f t="shared" si="189"/>
        <v>42070203</v>
      </c>
      <c r="C4288" t="s">
        <v>6</v>
      </c>
      <c r="D4288" t="s">
        <v>12</v>
      </c>
      <c r="E4288" t="str">
        <f>"201010"</f>
        <v>201010</v>
      </c>
      <c r="F4288" t="s">
        <v>8</v>
      </c>
    </row>
    <row r="4289" hidden="1" spans="2:6">
      <c r="B4289" t="str">
        <f t="shared" si="189"/>
        <v>42070203</v>
      </c>
      <c r="C4289" t="s">
        <v>6</v>
      </c>
      <c r="D4289" t="s">
        <v>12</v>
      </c>
      <c r="E4289" t="str">
        <f>"201011"</f>
        <v>201011</v>
      </c>
      <c r="F4289" t="s">
        <v>8</v>
      </c>
    </row>
    <row r="4290" hidden="1" spans="2:6">
      <c r="B4290" t="str">
        <f t="shared" si="189"/>
        <v>42070203</v>
      </c>
      <c r="C4290" t="s">
        <v>6</v>
      </c>
      <c r="D4290" t="s">
        <v>12</v>
      </c>
      <c r="E4290" t="str">
        <f>"201005"</f>
        <v>201005</v>
      </c>
      <c r="F4290" t="s">
        <v>8</v>
      </c>
    </row>
    <row r="4291" hidden="1" spans="2:6">
      <c r="B4291" t="str">
        <f t="shared" ref="B4291:B4354" si="191">"42070203"</f>
        <v>42070203</v>
      </c>
      <c r="C4291" t="s">
        <v>6</v>
      </c>
      <c r="D4291" t="s">
        <v>12</v>
      </c>
      <c r="E4291" t="str">
        <f>"201105"</f>
        <v>201105</v>
      </c>
      <c r="F4291" t="s">
        <v>8</v>
      </c>
    </row>
    <row r="4292" hidden="1" spans="2:6">
      <c r="B4292" t="str">
        <f t="shared" si="191"/>
        <v>42070203</v>
      </c>
      <c r="C4292" t="s">
        <v>6</v>
      </c>
      <c r="D4292" t="s">
        <v>12</v>
      </c>
      <c r="E4292" t="str">
        <f>"201106"</f>
        <v>201106</v>
      </c>
      <c r="F4292" t="s">
        <v>8</v>
      </c>
    </row>
    <row r="4293" hidden="1" spans="2:6">
      <c r="B4293" t="str">
        <f t="shared" si="191"/>
        <v>42070203</v>
      </c>
      <c r="C4293" t="s">
        <v>6</v>
      </c>
      <c r="D4293" t="s">
        <v>12</v>
      </c>
      <c r="E4293" t="str">
        <f>"201109"</f>
        <v>201109</v>
      </c>
      <c r="F4293" t="s">
        <v>8</v>
      </c>
    </row>
    <row r="4294" hidden="1" spans="2:6">
      <c r="B4294" t="str">
        <f t="shared" si="191"/>
        <v>42070203</v>
      </c>
      <c r="C4294" t="s">
        <v>6</v>
      </c>
      <c r="D4294" t="s">
        <v>12</v>
      </c>
      <c r="E4294" t="str">
        <f t="shared" ref="E4294:E4310" si="192">"201001"</f>
        <v>201001</v>
      </c>
      <c r="F4294" t="s">
        <v>8</v>
      </c>
    </row>
    <row r="4295" hidden="1" spans="2:6">
      <c r="B4295" t="str">
        <f t="shared" si="191"/>
        <v>42070203</v>
      </c>
      <c r="C4295" t="s">
        <v>6</v>
      </c>
      <c r="D4295" t="s">
        <v>12</v>
      </c>
      <c r="E4295" t="str">
        <f t="shared" si="192"/>
        <v>201001</v>
      </c>
      <c r="F4295" t="s">
        <v>8</v>
      </c>
    </row>
    <row r="4296" hidden="1" spans="2:6">
      <c r="B4296" t="str">
        <f t="shared" si="191"/>
        <v>42070203</v>
      </c>
      <c r="C4296" t="s">
        <v>6</v>
      </c>
      <c r="D4296" t="s">
        <v>12</v>
      </c>
      <c r="E4296" t="str">
        <f t="shared" si="192"/>
        <v>201001</v>
      </c>
      <c r="F4296" t="s">
        <v>8</v>
      </c>
    </row>
    <row r="4297" hidden="1" spans="2:6">
      <c r="B4297" t="str">
        <f t="shared" si="191"/>
        <v>42070203</v>
      </c>
      <c r="C4297" t="s">
        <v>6</v>
      </c>
      <c r="D4297" t="s">
        <v>12</v>
      </c>
      <c r="E4297" t="str">
        <f t="shared" si="192"/>
        <v>201001</v>
      </c>
      <c r="F4297" t="s">
        <v>8</v>
      </c>
    </row>
    <row r="4298" hidden="1" spans="2:6">
      <c r="B4298" t="str">
        <f t="shared" si="191"/>
        <v>42070203</v>
      </c>
      <c r="C4298" t="s">
        <v>6</v>
      </c>
      <c r="D4298" t="s">
        <v>12</v>
      </c>
      <c r="E4298" t="str">
        <f t="shared" si="192"/>
        <v>201001</v>
      </c>
      <c r="F4298" t="s">
        <v>8</v>
      </c>
    </row>
    <row r="4299" hidden="1" spans="2:6">
      <c r="B4299" t="str">
        <f t="shared" si="191"/>
        <v>42070203</v>
      </c>
      <c r="C4299" t="s">
        <v>6</v>
      </c>
      <c r="D4299" t="s">
        <v>12</v>
      </c>
      <c r="E4299" t="str">
        <f t="shared" si="192"/>
        <v>201001</v>
      </c>
      <c r="F4299" t="s">
        <v>8</v>
      </c>
    </row>
    <row r="4300" hidden="1" spans="2:6">
      <c r="B4300" t="str">
        <f t="shared" si="191"/>
        <v>42070203</v>
      </c>
      <c r="C4300" t="s">
        <v>6</v>
      </c>
      <c r="D4300" t="s">
        <v>12</v>
      </c>
      <c r="E4300" t="str">
        <f t="shared" si="192"/>
        <v>201001</v>
      </c>
      <c r="F4300" t="s">
        <v>8</v>
      </c>
    </row>
    <row r="4301" hidden="1" spans="2:6">
      <c r="B4301" t="str">
        <f t="shared" si="191"/>
        <v>42070203</v>
      </c>
      <c r="C4301" t="s">
        <v>6</v>
      </c>
      <c r="D4301" t="s">
        <v>12</v>
      </c>
      <c r="E4301" t="str">
        <f t="shared" si="192"/>
        <v>201001</v>
      </c>
      <c r="F4301" t="s">
        <v>8</v>
      </c>
    </row>
    <row r="4302" hidden="1" spans="2:6">
      <c r="B4302" t="str">
        <f t="shared" si="191"/>
        <v>42070203</v>
      </c>
      <c r="C4302" t="s">
        <v>6</v>
      </c>
      <c r="D4302" t="s">
        <v>12</v>
      </c>
      <c r="E4302" t="str">
        <f t="shared" si="192"/>
        <v>201001</v>
      </c>
      <c r="F4302" t="s">
        <v>8</v>
      </c>
    </row>
    <row r="4303" hidden="1" spans="2:6">
      <c r="B4303" t="str">
        <f t="shared" si="191"/>
        <v>42070203</v>
      </c>
      <c r="C4303" t="s">
        <v>6</v>
      </c>
      <c r="D4303" t="s">
        <v>12</v>
      </c>
      <c r="E4303" t="str">
        <f t="shared" si="192"/>
        <v>201001</v>
      </c>
      <c r="F4303" t="s">
        <v>8</v>
      </c>
    </row>
    <row r="4304" hidden="1" spans="2:6">
      <c r="B4304" t="str">
        <f t="shared" si="191"/>
        <v>42070203</v>
      </c>
      <c r="C4304" t="s">
        <v>6</v>
      </c>
      <c r="D4304" t="s">
        <v>12</v>
      </c>
      <c r="E4304" t="str">
        <f t="shared" si="192"/>
        <v>201001</v>
      </c>
      <c r="F4304" t="s">
        <v>8</v>
      </c>
    </row>
    <row r="4305" hidden="1" spans="2:6">
      <c r="B4305" t="str">
        <f t="shared" si="191"/>
        <v>42070203</v>
      </c>
      <c r="C4305" t="s">
        <v>6</v>
      </c>
      <c r="D4305" t="s">
        <v>12</v>
      </c>
      <c r="E4305" t="str">
        <f t="shared" si="192"/>
        <v>201001</v>
      </c>
      <c r="F4305" t="s">
        <v>8</v>
      </c>
    </row>
    <row r="4306" hidden="1" spans="2:6">
      <c r="B4306" t="str">
        <f t="shared" si="191"/>
        <v>42070203</v>
      </c>
      <c r="C4306" t="s">
        <v>6</v>
      </c>
      <c r="D4306" t="s">
        <v>12</v>
      </c>
      <c r="E4306" t="str">
        <f t="shared" si="192"/>
        <v>201001</v>
      </c>
      <c r="F4306" t="s">
        <v>8</v>
      </c>
    </row>
    <row r="4307" hidden="1" spans="2:6">
      <c r="B4307" t="str">
        <f t="shared" si="191"/>
        <v>42070203</v>
      </c>
      <c r="C4307" t="s">
        <v>6</v>
      </c>
      <c r="D4307" t="s">
        <v>12</v>
      </c>
      <c r="E4307" t="str">
        <f t="shared" si="192"/>
        <v>201001</v>
      </c>
      <c r="F4307" t="s">
        <v>8</v>
      </c>
    </row>
    <row r="4308" hidden="1" spans="2:6">
      <c r="B4308" t="str">
        <f t="shared" si="191"/>
        <v>42070203</v>
      </c>
      <c r="C4308" t="s">
        <v>6</v>
      </c>
      <c r="D4308" t="s">
        <v>12</v>
      </c>
      <c r="E4308" t="str">
        <f t="shared" si="192"/>
        <v>201001</v>
      </c>
      <c r="F4308" t="s">
        <v>8</v>
      </c>
    </row>
    <row r="4309" hidden="1" spans="2:6">
      <c r="B4309" t="str">
        <f t="shared" si="191"/>
        <v>42070203</v>
      </c>
      <c r="C4309" t="s">
        <v>6</v>
      </c>
      <c r="D4309" t="s">
        <v>12</v>
      </c>
      <c r="E4309" t="str">
        <f t="shared" si="192"/>
        <v>201001</v>
      </c>
      <c r="F4309" t="s">
        <v>8</v>
      </c>
    </row>
    <row r="4310" hidden="1" spans="2:6">
      <c r="B4310" t="str">
        <f t="shared" si="191"/>
        <v>42070203</v>
      </c>
      <c r="C4310" t="s">
        <v>6</v>
      </c>
      <c r="D4310" t="s">
        <v>12</v>
      </c>
      <c r="E4310" t="str">
        <f t="shared" si="192"/>
        <v>201001</v>
      </c>
      <c r="F4310" t="s">
        <v>8</v>
      </c>
    </row>
    <row r="4311" hidden="1" spans="2:6">
      <c r="B4311" t="str">
        <f t="shared" si="191"/>
        <v>42070203</v>
      </c>
      <c r="C4311" t="s">
        <v>6</v>
      </c>
      <c r="D4311" t="s">
        <v>12</v>
      </c>
      <c r="E4311" t="str">
        <f>"202208"</f>
        <v>202208</v>
      </c>
      <c r="F4311" t="s">
        <v>8</v>
      </c>
    </row>
    <row r="4312" hidden="1" spans="2:6">
      <c r="B4312" t="str">
        <f t="shared" si="191"/>
        <v>42070203</v>
      </c>
      <c r="C4312" t="s">
        <v>6</v>
      </c>
      <c r="D4312" t="s">
        <v>12</v>
      </c>
      <c r="E4312" t="str">
        <f>"202210"</f>
        <v>202210</v>
      </c>
      <c r="F4312" t="s">
        <v>8</v>
      </c>
    </row>
    <row r="4313" hidden="1" spans="2:6">
      <c r="B4313" t="str">
        <f t="shared" si="191"/>
        <v>42070203</v>
      </c>
      <c r="C4313" t="s">
        <v>6</v>
      </c>
      <c r="D4313" t="s">
        <v>12</v>
      </c>
      <c r="E4313" t="str">
        <f>"202208"</f>
        <v>202208</v>
      </c>
      <c r="F4313" t="s">
        <v>8</v>
      </c>
    </row>
    <row r="4314" hidden="1" spans="2:6">
      <c r="B4314" t="str">
        <f t="shared" si="191"/>
        <v>42070203</v>
      </c>
      <c r="C4314" t="s">
        <v>6</v>
      </c>
      <c r="D4314" t="s">
        <v>12</v>
      </c>
      <c r="E4314" t="str">
        <f>"202303"</f>
        <v>202303</v>
      </c>
      <c r="F4314" t="s">
        <v>8</v>
      </c>
    </row>
    <row r="4315" hidden="1" spans="2:6">
      <c r="B4315" t="str">
        <f t="shared" si="191"/>
        <v>42070203</v>
      </c>
      <c r="C4315" t="s">
        <v>6</v>
      </c>
      <c r="D4315" t="s">
        <v>12</v>
      </c>
      <c r="E4315" t="str">
        <f>"202202"</f>
        <v>202202</v>
      </c>
      <c r="F4315" t="s">
        <v>8</v>
      </c>
    </row>
    <row r="4316" hidden="1" spans="2:6">
      <c r="B4316" t="str">
        <f t="shared" si="191"/>
        <v>42070203</v>
      </c>
      <c r="C4316" t="s">
        <v>6</v>
      </c>
      <c r="D4316" t="s">
        <v>12</v>
      </c>
      <c r="E4316" t="str">
        <f>"202206"</f>
        <v>202206</v>
      </c>
      <c r="F4316" t="s">
        <v>8</v>
      </c>
    </row>
    <row r="4317" hidden="1" spans="2:6">
      <c r="B4317" t="str">
        <f t="shared" si="191"/>
        <v>42070203</v>
      </c>
      <c r="C4317" t="s">
        <v>6</v>
      </c>
      <c r="D4317" t="s">
        <v>12</v>
      </c>
      <c r="E4317" t="str">
        <f>"202204"</f>
        <v>202204</v>
      </c>
      <c r="F4317" t="s">
        <v>8</v>
      </c>
    </row>
    <row r="4318" hidden="1" spans="2:6">
      <c r="B4318" t="str">
        <f t="shared" si="191"/>
        <v>42070203</v>
      </c>
      <c r="C4318" t="s">
        <v>6</v>
      </c>
      <c r="D4318" t="s">
        <v>12</v>
      </c>
      <c r="E4318" t="str">
        <f>"202203"</f>
        <v>202203</v>
      </c>
      <c r="F4318" t="s">
        <v>8</v>
      </c>
    </row>
    <row r="4319" hidden="1" spans="2:6">
      <c r="B4319" t="str">
        <f t="shared" si="191"/>
        <v>42070203</v>
      </c>
      <c r="C4319" t="s">
        <v>6</v>
      </c>
      <c r="D4319" t="s">
        <v>12</v>
      </c>
      <c r="E4319" t="str">
        <f>"202204"</f>
        <v>202204</v>
      </c>
      <c r="F4319" t="s">
        <v>8</v>
      </c>
    </row>
    <row r="4320" hidden="1" spans="2:6">
      <c r="B4320" t="str">
        <f t="shared" si="191"/>
        <v>42070203</v>
      </c>
      <c r="C4320" t="s">
        <v>6</v>
      </c>
      <c r="D4320" t="s">
        <v>12</v>
      </c>
      <c r="E4320" t="str">
        <f>"202203"</f>
        <v>202203</v>
      </c>
      <c r="F4320" t="s">
        <v>8</v>
      </c>
    </row>
    <row r="4321" hidden="1" spans="2:6">
      <c r="B4321" t="str">
        <f t="shared" si="191"/>
        <v>42070203</v>
      </c>
      <c r="C4321" t="s">
        <v>6</v>
      </c>
      <c r="D4321" t="s">
        <v>12</v>
      </c>
      <c r="E4321" t="str">
        <f>"202107"</f>
        <v>202107</v>
      </c>
      <c r="F4321" t="s">
        <v>8</v>
      </c>
    </row>
    <row r="4322" hidden="1" spans="2:6">
      <c r="B4322" t="str">
        <f t="shared" si="191"/>
        <v>42070203</v>
      </c>
      <c r="C4322" t="s">
        <v>6</v>
      </c>
      <c r="D4322" t="s">
        <v>12</v>
      </c>
      <c r="E4322" t="str">
        <f t="shared" ref="E4322:E4324" si="193">"202105"</f>
        <v>202105</v>
      </c>
      <c r="F4322" t="s">
        <v>8</v>
      </c>
    </row>
    <row r="4323" hidden="1" spans="2:6">
      <c r="B4323" t="str">
        <f t="shared" si="191"/>
        <v>42070203</v>
      </c>
      <c r="C4323" t="s">
        <v>6</v>
      </c>
      <c r="D4323" t="s">
        <v>12</v>
      </c>
      <c r="E4323" t="str">
        <f t="shared" si="193"/>
        <v>202105</v>
      </c>
      <c r="F4323" t="s">
        <v>8</v>
      </c>
    </row>
    <row r="4324" hidden="1" spans="2:6">
      <c r="B4324" t="str">
        <f t="shared" si="191"/>
        <v>42070203</v>
      </c>
      <c r="C4324" t="s">
        <v>6</v>
      </c>
      <c r="D4324" t="s">
        <v>12</v>
      </c>
      <c r="E4324" t="str">
        <f t="shared" si="193"/>
        <v>202105</v>
      </c>
      <c r="F4324" t="s">
        <v>8</v>
      </c>
    </row>
    <row r="4325" hidden="1" spans="2:6">
      <c r="B4325" t="str">
        <f t="shared" si="191"/>
        <v>42070203</v>
      </c>
      <c r="C4325" t="s">
        <v>6</v>
      </c>
      <c r="D4325" t="s">
        <v>12</v>
      </c>
      <c r="E4325" t="str">
        <f>"201806"</f>
        <v>201806</v>
      </c>
      <c r="F4325" t="s">
        <v>8</v>
      </c>
    </row>
    <row r="4326" hidden="1" spans="2:6">
      <c r="B4326" t="str">
        <f t="shared" si="191"/>
        <v>42070203</v>
      </c>
      <c r="C4326" t="s">
        <v>6</v>
      </c>
      <c r="D4326" t="s">
        <v>12</v>
      </c>
      <c r="E4326" t="str">
        <f>"201812"</f>
        <v>201812</v>
      </c>
      <c r="F4326" t="s">
        <v>8</v>
      </c>
    </row>
    <row r="4327" hidden="1" spans="2:6">
      <c r="B4327" t="str">
        <f t="shared" si="191"/>
        <v>42070203</v>
      </c>
      <c r="C4327" t="s">
        <v>6</v>
      </c>
      <c r="D4327" t="s">
        <v>12</v>
      </c>
      <c r="E4327" t="str">
        <f>"201812"</f>
        <v>201812</v>
      </c>
      <c r="F4327" t="s">
        <v>8</v>
      </c>
    </row>
    <row r="4328" hidden="1" spans="2:6">
      <c r="B4328" t="str">
        <f t="shared" si="191"/>
        <v>42070203</v>
      </c>
      <c r="C4328" t="s">
        <v>6</v>
      </c>
      <c r="D4328" t="s">
        <v>12</v>
      </c>
      <c r="E4328" t="str">
        <f>"201807"</f>
        <v>201807</v>
      </c>
      <c r="F4328" t="s">
        <v>8</v>
      </c>
    </row>
    <row r="4329" hidden="1" spans="2:6">
      <c r="B4329" t="str">
        <f t="shared" si="191"/>
        <v>42070203</v>
      </c>
      <c r="C4329" t="s">
        <v>6</v>
      </c>
      <c r="D4329" t="s">
        <v>12</v>
      </c>
      <c r="E4329" t="str">
        <f>"201811"</f>
        <v>201811</v>
      </c>
      <c r="F4329" t="s">
        <v>8</v>
      </c>
    </row>
    <row r="4330" hidden="1" spans="2:6">
      <c r="B4330" t="str">
        <f t="shared" si="191"/>
        <v>42070203</v>
      </c>
      <c r="C4330" t="s">
        <v>6</v>
      </c>
      <c r="D4330" t="s">
        <v>12</v>
      </c>
      <c r="E4330" t="str">
        <f>"201711"</f>
        <v>201711</v>
      </c>
      <c r="F4330" t="s">
        <v>8</v>
      </c>
    </row>
    <row r="4331" hidden="1" spans="2:6">
      <c r="B4331" t="str">
        <f t="shared" si="191"/>
        <v>42070203</v>
      </c>
      <c r="C4331" t="s">
        <v>6</v>
      </c>
      <c r="D4331" t="s">
        <v>12</v>
      </c>
      <c r="E4331" t="str">
        <f>"201801"</f>
        <v>201801</v>
      </c>
      <c r="F4331" t="s">
        <v>8</v>
      </c>
    </row>
    <row r="4332" hidden="1" spans="2:6">
      <c r="B4332" t="str">
        <f t="shared" si="191"/>
        <v>42070203</v>
      </c>
      <c r="C4332" t="s">
        <v>6</v>
      </c>
      <c r="D4332" t="s">
        <v>12</v>
      </c>
      <c r="E4332" t="str">
        <f>"201706"</f>
        <v>201706</v>
      </c>
      <c r="F4332" t="s">
        <v>8</v>
      </c>
    </row>
    <row r="4333" hidden="1" spans="2:6">
      <c r="B4333" t="str">
        <f t="shared" si="191"/>
        <v>42070203</v>
      </c>
      <c r="C4333" t="s">
        <v>6</v>
      </c>
      <c r="D4333" t="s">
        <v>12</v>
      </c>
      <c r="E4333" t="str">
        <f>"201704"</f>
        <v>201704</v>
      </c>
      <c r="F4333" t="s">
        <v>8</v>
      </c>
    </row>
    <row r="4334" hidden="1" spans="2:6">
      <c r="B4334" t="str">
        <f t="shared" si="191"/>
        <v>42070203</v>
      </c>
      <c r="C4334" t="s">
        <v>6</v>
      </c>
      <c r="D4334" t="s">
        <v>12</v>
      </c>
      <c r="E4334" t="str">
        <f>"201710"</f>
        <v>201710</v>
      </c>
      <c r="F4334" t="s">
        <v>8</v>
      </c>
    </row>
    <row r="4335" hidden="1" spans="2:6">
      <c r="B4335" t="str">
        <f t="shared" si="191"/>
        <v>42070203</v>
      </c>
      <c r="C4335" t="s">
        <v>6</v>
      </c>
      <c r="D4335" t="s">
        <v>12</v>
      </c>
      <c r="E4335" t="str">
        <f>"201609"</f>
        <v>201609</v>
      </c>
      <c r="F4335" t="s">
        <v>8</v>
      </c>
    </row>
    <row r="4336" hidden="1" spans="2:6">
      <c r="B4336" t="str">
        <f t="shared" si="191"/>
        <v>42070203</v>
      </c>
      <c r="C4336" t="s">
        <v>6</v>
      </c>
      <c r="D4336" t="s">
        <v>12</v>
      </c>
      <c r="E4336" t="str">
        <f>"201606"</f>
        <v>201606</v>
      </c>
      <c r="F4336" t="s">
        <v>8</v>
      </c>
    </row>
    <row r="4337" hidden="1" spans="2:6">
      <c r="B4337" t="str">
        <f t="shared" si="191"/>
        <v>42070203</v>
      </c>
      <c r="C4337" t="s">
        <v>6</v>
      </c>
      <c r="D4337" t="s">
        <v>12</v>
      </c>
      <c r="E4337" t="str">
        <f>"201611"</f>
        <v>201611</v>
      </c>
      <c r="F4337" t="s">
        <v>8</v>
      </c>
    </row>
    <row r="4338" hidden="1" spans="2:6">
      <c r="B4338" t="str">
        <f t="shared" si="191"/>
        <v>42070203</v>
      </c>
      <c r="C4338" t="s">
        <v>6</v>
      </c>
      <c r="D4338" t="s">
        <v>12</v>
      </c>
      <c r="E4338" t="str">
        <f>"201604"</f>
        <v>201604</v>
      </c>
      <c r="F4338" t="s">
        <v>8</v>
      </c>
    </row>
    <row r="4339" hidden="1" spans="2:6">
      <c r="B4339" t="str">
        <f t="shared" si="191"/>
        <v>42070203</v>
      </c>
      <c r="C4339" t="s">
        <v>6</v>
      </c>
      <c r="D4339" t="s">
        <v>12</v>
      </c>
      <c r="E4339" t="str">
        <f>"201507"</f>
        <v>201507</v>
      </c>
      <c r="F4339" t="s">
        <v>8</v>
      </c>
    </row>
    <row r="4340" hidden="1" spans="2:6">
      <c r="B4340" t="str">
        <f t="shared" si="191"/>
        <v>42070203</v>
      </c>
      <c r="C4340" t="s">
        <v>6</v>
      </c>
      <c r="D4340" t="s">
        <v>12</v>
      </c>
      <c r="E4340" t="str">
        <f>"201604"</f>
        <v>201604</v>
      </c>
      <c r="F4340" t="s">
        <v>8</v>
      </c>
    </row>
    <row r="4341" hidden="1" spans="2:6">
      <c r="B4341" t="str">
        <f t="shared" si="191"/>
        <v>42070203</v>
      </c>
      <c r="C4341" t="s">
        <v>6</v>
      </c>
      <c r="D4341" t="s">
        <v>12</v>
      </c>
      <c r="E4341" t="str">
        <f>"201701"</f>
        <v>201701</v>
      </c>
      <c r="F4341" t="s">
        <v>8</v>
      </c>
    </row>
    <row r="4342" hidden="1" spans="2:6">
      <c r="B4342" t="str">
        <f t="shared" si="191"/>
        <v>42070203</v>
      </c>
      <c r="C4342" t="s">
        <v>6</v>
      </c>
      <c r="D4342" t="s">
        <v>12</v>
      </c>
      <c r="E4342" t="str">
        <f>"201701"</f>
        <v>201701</v>
      </c>
      <c r="F4342" t="s">
        <v>8</v>
      </c>
    </row>
    <row r="4343" hidden="1" spans="2:6">
      <c r="B4343" t="str">
        <f t="shared" si="191"/>
        <v>42070203</v>
      </c>
      <c r="C4343" t="s">
        <v>6</v>
      </c>
      <c r="D4343" t="s">
        <v>12</v>
      </c>
      <c r="E4343" t="str">
        <f>"201508"</f>
        <v>201508</v>
      </c>
      <c r="F4343" t="s">
        <v>8</v>
      </c>
    </row>
    <row r="4344" hidden="1" spans="2:6">
      <c r="B4344" t="str">
        <f t="shared" si="191"/>
        <v>42070203</v>
      </c>
      <c r="C4344" t="s">
        <v>6</v>
      </c>
      <c r="D4344" t="s">
        <v>12</v>
      </c>
      <c r="E4344" t="str">
        <f>"201503"</f>
        <v>201503</v>
      </c>
      <c r="F4344" t="s">
        <v>8</v>
      </c>
    </row>
    <row r="4345" hidden="1" spans="2:6">
      <c r="B4345" t="str">
        <f t="shared" si="191"/>
        <v>42070203</v>
      </c>
      <c r="C4345" t="s">
        <v>6</v>
      </c>
      <c r="D4345" t="s">
        <v>12</v>
      </c>
      <c r="E4345" t="str">
        <f>"201409"</f>
        <v>201409</v>
      </c>
      <c r="F4345" t="s">
        <v>8</v>
      </c>
    </row>
    <row r="4346" hidden="1" spans="2:6">
      <c r="B4346" t="str">
        <f t="shared" si="191"/>
        <v>42070203</v>
      </c>
      <c r="C4346" t="s">
        <v>6</v>
      </c>
      <c r="D4346" t="s">
        <v>12</v>
      </c>
      <c r="E4346" t="str">
        <f>"201402"</f>
        <v>201402</v>
      </c>
      <c r="F4346" t="s">
        <v>8</v>
      </c>
    </row>
    <row r="4347" hidden="1" spans="2:6">
      <c r="B4347" t="str">
        <f t="shared" si="191"/>
        <v>42070203</v>
      </c>
      <c r="C4347" t="s">
        <v>6</v>
      </c>
      <c r="D4347" t="s">
        <v>12</v>
      </c>
      <c r="E4347" t="str">
        <f>"201406"</f>
        <v>201406</v>
      </c>
      <c r="F4347" t="s">
        <v>8</v>
      </c>
    </row>
    <row r="4348" hidden="1" spans="2:6">
      <c r="B4348" t="str">
        <f t="shared" si="191"/>
        <v>42070203</v>
      </c>
      <c r="C4348" t="s">
        <v>6</v>
      </c>
      <c r="D4348" t="s">
        <v>12</v>
      </c>
      <c r="E4348" t="str">
        <f>"201405"</f>
        <v>201405</v>
      </c>
      <c r="F4348" t="s">
        <v>8</v>
      </c>
    </row>
    <row r="4349" hidden="1" spans="2:6">
      <c r="B4349" t="str">
        <f t="shared" si="191"/>
        <v>42070203</v>
      </c>
      <c r="C4349" t="s">
        <v>6</v>
      </c>
      <c r="D4349" t="s">
        <v>12</v>
      </c>
      <c r="E4349" t="str">
        <f>"201501"</f>
        <v>201501</v>
      </c>
      <c r="F4349" t="s">
        <v>8</v>
      </c>
    </row>
    <row r="4350" hidden="1" spans="2:6">
      <c r="B4350" t="str">
        <f t="shared" si="191"/>
        <v>42070203</v>
      </c>
      <c r="C4350" t="s">
        <v>6</v>
      </c>
      <c r="D4350" t="s">
        <v>12</v>
      </c>
      <c r="E4350" t="str">
        <f>"201501"</f>
        <v>201501</v>
      </c>
      <c r="F4350" t="s">
        <v>8</v>
      </c>
    </row>
    <row r="4351" hidden="1" spans="2:6">
      <c r="B4351" t="str">
        <f t="shared" si="191"/>
        <v>42070203</v>
      </c>
      <c r="C4351" t="s">
        <v>6</v>
      </c>
      <c r="D4351" t="s">
        <v>12</v>
      </c>
      <c r="E4351" t="str">
        <f>"201506"</f>
        <v>201506</v>
      </c>
      <c r="F4351" t="s">
        <v>8</v>
      </c>
    </row>
    <row r="4352" hidden="1" spans="2:6">
      <c r="B4352" t="str">
        <f t="shared" si="191"/>
        <v>42070203</v>
      </c>
      <c r="C4352" t="s">
        <v>6</v>
      </c>
      <c r="D4352" t="s">
        <v>12</v>
      </c>
      <c r="E4352" t="str">
        <f>"201001"</f>
        <v>201001</v>
      </c>
      <c r="F4352" t="s">
        <v>27</v>
      </c>
    </row>
    <row r="4353" hidden="1" spans="2:6">
      <c r="B4353" t="str">
        <f t="shared" si="191"/>
        <v>42070203</v>
      </c>
      <c r="C4353" t="s">
        <v>6</v>
      </c>
      <c r="D4353" t="s">
        <v>12</v>
      </c>
      <c r="E4353" t="str">
        <f>"201701"</f>
        <v>201701</v>
      </c>
      <c r="F4353" t="s">
        <v>27</v>
      </c>
    </row>
    <row r="4354" hidden="1" spans="2:6">
      <c r="B4354" t="str">
        <f t="shared" si="191"/>
        <v>42070203</v>
      </c>
      <c r="C4354" t="s">
        <v>6</v>
      </c>
      <c r="D4354" t="s">
        <v>13</v>
      </c>
      <c r="E4354" t="str">
        <f>"201208"</f>
        <v>201208</v>
      </c>
      <c r="F4354" t="s">
        <v>8</v>
      </c>
    </row>
    <row r="4355" hidden="1" spans="2:6">
      <c r="B4355" t="str">
        <f t="shared" ref="B4355:B4418" si="194">"42070203"</f>
        <v>42070203</v>
      </c>
      <c r="C4355" t="s">
        <v>6</v>
      </c>
      <c r="D4355" t="s">
        <v>13</v>
      </c>
      <c r="E4355" t="str">
        <f>"201207"</f>
        <v>201207</v>
      </c>
      <c r="F4355" t="s">
        <v>8</v>
      </c>
    </row>
    <row r="4356" hidden="1" spans="2:6">
      <c r="B4356" t="str">
        <f t="shared" si="194"/>
        <v>42070203</v>
      </c>
      <c r="C4356" t="s">
        <v>6</v>
      </c>
      <c r="D4356" t="s">
        <v>13</v>
      </c>
      <c r="E4356" t="str">
        <f>"201209"</f>
        <v>201209</v>
      </c>
      <c r="F4356" t="s">
        <v>8</v>
      </c>
    </row>
    <row r="4357" hidden="1" spans="2:6">
      <c r="B4357" t="str">
        <f t="shared" si="194"/>
        <v>42070203</v>
      </c>
      <c r="C4357" t="s">
        <v>6</v>
      </c>
      <c r="D4357" t="s">
        <v>13</v>
      </c>
      <c r="E4357" t="str">
        <f>"201305"</f>
        <v>201305</v>
      </c>
      <c r="F4357" t="s">
        <v>8</v>
      </c>
    </row>
    <row r="4358" hidden="1" spans="2:6">
      <c r="B4358" t="str">
        <f t="shared" si="194"/>
        <v>42070203</v>
      </c>
      <c r="C4358" t="s">
        <v>6</v>
      </c>
      <c r="D4358" t="s">
        <v>13</v>
      </c>
      <c r="E4358" t="str">
        <f>"201312"</f>
        <v>201312</v>
      </c>
      <c r="F4358" t="s">
        <v>8</v>
      </c>
    </row>
    <row r="4359" hidden="1" spans="2:6">
      <c r="B4359" t="str">
        <f t="shared" si="194"/>
        <v>42070203</v>
      </c>
      <c r="C4359" t="s">
        <v>6</v>
      </c>
      <c r="D4359" t="s">
        <v>13</v>
      </c>
      <c r="E4359" t="str">
        <f>"201308"</f>
        <v>201308</v>
      </c>
      <c r="F4359" t="s">
        <v>8</v>
      </c>
    </row>
    <row r="4360" hidden="1" spans="2:6">
      <c r="B4360" t="str">
        <f t="shared" si="194"/>
        <v>42070203</v>
      </c>
      <c r="C4360" t="s">
        <v>6</v>
      </c>
      <c r="D4360" t="s">
        <v>13</v>
      </c>
      <c r="E4360" t="str">
        <f>"201401"</f>
        <v>201401</v>
      </c>
      <c r="F4360" t="s">
        <v>8</v>
      </c>
    </row>
    <row r="4361" hidden="1" spans="2:6">
      <c r="B4361" t="str">
        <f t="shared" si="194"/>
        <v>42070203</v>
      </c>
      <c r="C4361" t="s">
        <v>6</v>
      </c>
      <c r="D4361" t="s">
        <v>13</v>
      </c>
      <c r="E4361" t="str">
        <f>"201310"</f>
        <v>201310</v>
      </c>
      <c r="F4361" t="s">
        <v>8</v>
      </c>
    </row>
    <row r="4362" hidden="1" spans="2:6">
      <c r="B4362" t="str">
        <f t="shared" si="194"/>
        <v>42070203</v>
      </c>
      <c r="C4362" t="s">
        <v>6</v>
      </c>
      <c r="D4362" t="s">
        <v>13</v>
      </c>
      <c r="E4362" t="str">
        <f>"201012"</f>
        <v>201012</v>
      </c>
      <c r="F4362" t="s">
        <v>8</v>
      </c>
    </row>
    <row r="4363" hidden="1" spans="2:6">
      <c r="B4363" t="str">
        <f t="shared" si="194"/>
        <v>42070203</v>
      </c>
      <c r="C4363" t="s">
        <v>6</v>
      </c>
      <c r="D4363" t="s">
        <v>13</v>
      </c>
      <c r="E4363" t="str">
        <f>"201006"</f>
        <v>201006</v>
      </c>
      <c r="F4363" t="s">
        <v>8</v>
      </c>
    </row>
    <row r="4364" hidden="1" spans="2:6">
      <c r="B4364" t="str">
        <f t="shared" si="194"/>
        <v>42070203</v>
      </c>
      <c r="C4364" t="s">
        <v>6</v>
      </c>
      <c r="D4364" t="s">
        <v>13</v>
      </c>
      <c r="E4364" t="str">
        <f>"201602"</f>
        <v>201602</v>
      </c>
      <c r="F4364" t="s">
        <v>8</v>
      </c>
    </row>
    <row r="4365" hidden="1" spans="2:6">
      <c r="B4365" t="str">
        <f t="shared" si="194"/>
        <v>42070203</v>
      </c>
      <c r="C4365" t="s">
        <v>6</v>
      </c>
      <c r="D4365" t="s">
        <v>13</v>
      </c>
      <c r="E4365" t="str">
        <f>"201111"</f>
        <v>201111</v>
      </c>
      <c r="F4365" t="s">
        <v>8</v>
      </c>
    </row>
    <row r="4366" hidden="1" spans="2:6">
      <c r="B4366" t="str">
        <f t="shared" si="194"/>
        <v>42070203</v>
      </c>
      <c r="C4366" t="s">
        <v>6</v>
      </c>
      <c r="D4366" t="s">
        <v>13</v>
      </c>
      <c r="E4366" t="str">
        <f>"201201"</f>
        <v>201201</v>
      </c>
      <c r="F4366" t="s">
        <v>8</v>
      </c>
    </row>
    <row r="4367" hidden="1" spans="2:6">
      <c r="B4367" t="str">
        <f t="shared" si="194"/>
        <v>42070203</v>
      </c>
      <c r="C4367" t="s">
        <v>6</v>
      </c>
      <c r="D4367" t="s">
        <v>13</v>
      </c>
      <c r="E4367" t="str">
        <f t="shared" ref="E4367:E4377" si="195">"201001"</f>
        <v>201001</v>
      </c>
      <c r="F4367" t="s">
        <v>8</v>
      </c>
    </row>
    <row r="4368" hidden="1" spans="2:6">
      <c r="B4368" t="str">
        <f t="shared" si="194"/>
        <v>42070203</v>
      </c>
      <c r="C4368" t="s">
        <v>6</v>
      </c>
      <c r="D4368" t="s">
        <v>13</v>
      </c>
      <c r="E4368" t="str">
        <f t="shared" si="195"/>
        <v>201001</v>
      </c>
      <c r="F4368" t="s">
        <v>8</v>
      </c>
    </row>
    <row r="4369" hidden="1" spans="2:6">
      <c r="B4369" t="str">
        <f t="shared" si="194"/>
        <v>42070203</v>
      </c>
      <c r="C4369" t="s">
        <v>6</v>
      </c>
      <c r="D4369" t="s">
        <v>13</v>
      </c>
      <c r="E4369" t="str">
        <f t="shared" si="195"/>
        <v>201001</v>
      </c>
      <c r="F4369" t="s">
        <v>8</v>
      </c>
    </row>
    <row r="4370" hidden="1" spans="2:6">
      <c r="B4370" t="str">
        <f t="shared" si="194"/>
        <v>42070203</v>
      </c>
      <c r="C4370" t="s">
        <v>6</v>
      </c>
      <c r="D4370" t="s">
        <v>13</v>
      </c>
      <c r="E4370" t="str">
        <f t="shared" si="195"/>
        <v>201001</v>
      </c>
      <c r="F4370" t="s">
        <v>8</v>
      </c>
    </row>
    <row r="4371" hidden="1" spans="2:6">
      <c r="B4371" t="str">
        <f t="shared" si="194"/>
        <v>42070203</v>
      </c>
      <c r="C4371" t="s">
        <v>6</v>
      </c>
      <c r="D4371" t="s">
        <v>13</v>
      </c>
      <c r="E4371" t="str">
        <f t="shared" si="195"/>
        <v>201001</v>
      </c>
      <c r="F4371" t="s">
        <v>8</v>
      </c>
    </row>
    <row r="4372" hidden="1" spans="2:6">
      <c r="B4372" t="str">
        <f t="shared" si="194"/>
        <v>42070203</v>
      </c>
      <c r="C4372" t="s">
        <v>6</v>
      </c>
      <c r="D4372" t="s">
        <v>13</v>
      </c>
      <c r="E4372" t="str">
        <f t="shared" si="195"/>
        <v>201001</v>
      </c>
      <c r="F4372" t="s">
        <v>8</v>
      </c>
    </row>
    <row r="4373" hidden="1" spans="2:6">
      <c r="B4373" t="str">
        <f t="shared" si="194"/>
        <v>42070203</v>
      </c>
      <c r="C4373" t="s">
        <v>6</v>
      </c>
      <c r="D4373" t="s">
        <v>13</v>
      </c>
      <c r="E4373" t="str">
        <f t="shared" si="195"/>
        <v>201001</v>
      </c>
      <c r="F4373" t="s">
        <v>8</v>
      </c>
    </row>
    <row r="4374" hidden="1" spans="2:6">
      <c r="B4374" t="str">
        <f t="shared" si="194"/>
        <v>42070203</v>
      </c>
      <c r="C4374" t="s">
        <v>6</v>
      </c>
      <c r="D4374" t="s">
        <v>13</v>
      </c>
      <c r="E4374" t="str">
        <f t="shared" si="195"/>
        <v>201001</v>
      </c>
      <c r="F4374" t="s">
        <v>8</v>
      </c>
    </row>
    <row r="4375" hidden="1" spans="2:6">
      <c r="B4375" t="str">
        <f t="shared" si="194"/>
        <v>42070203</v>
      </c>
      <c r="C4375" t="s">
        <v>6</v>
      </c>
      <c r="D4375" t="s">
        <v>13</v>
      </c>
      <c r="E4375" t="str">
        <f t="shared" si="195"/>
        <v>201001</v>
      </c>
      <c r="F4375" t="s">
        <v>8</v>
      </c>
    </row>
    <row r="4376" hidden="1" spans="2:6">
      <c r="B4376" t="str">
        <f t="shared" si="194"/>
        <v>42070203</v>
      </c>
      <c r="C4376" t="s">
        <v>6</v>
      </c>
      <c r="D4376" t="s">
        <v>13</v>
      </c>
      <c r="E4376" t="str">
        <f t="shared" si="195"/>
        <v>201001</v>
      </c>
      <c r="F4376" t="s">
        <v>8</v>
      </c>
    </row>
    <row r="4377" hidden="1" spans="2:6">
      <c r="B4377" t="str">
        <f t="shared" si="194"/>
        <v>42070203</v>
      </c>
      <c r="C4377" t="s">
        <v>6</v>
      </c>
      <c r="D4377" t="s">
        <v>13</v>
      </c>
      <c r="E4377" t="str">
        <f t="shared" si="195"/>
        <v>201001</v>
      </c>
      <c r="F4377" t="s">
        <v>8</v>
      </c>
    </row>
    <row r="4378" hidden="1" spans="2:6">
      <c r="B4378" t="str">
        <f t="shared" si="194"/>
        <v>42070203</v>
      </c>
      <c r="C4378" t="s">
        <v>6</v>
      </c>
      <c r="D4378" t="s">
        <v>13</v>
      </c>
      <c r="E4378" t="str">
        <f>"202306"</f>
        <v>202306</v>
      </c>
      <c r="F4378" t="s">
        <v>8</v>
      </c>
    </row>
    <row r="4379" hidden="1" spans="2:6">
      <c r="B4379" t="str">
        <f t="shared" si="194"/>
        <v>42070203</v>
      </c>
      <c r="C4379" t="s">
        <v>6</v>
      </c>
      <c r="D4379" t="s">
        <v>13</v>
      </c>
      <c r="E4379" t="str">
        <f>"202306"</f>
        <v>202306</v>
      </c>
      <c r="F4379" t="s">
        <v>8</v>
      </c>
    </row>
    <row r="4380" hidden="1" spans="2:6">
      <c r="B4380" t="str">
        <f t="shared" si="194"/>
        <v>42070203</v>
      </c>
      <c r="C4380" t="s">
        <v>6</v>
      </c>
      <c r="D4380" t="s">
        <v>13</v>
      </c>
      <c r="E4380" t="str">
        <f>"202301"</f>
        <v>202301</v>
      </c>
      <c r="F4380" t="s">
        <v>8</v>
      </c>
    </row>
    <row r="4381" hidden="1" spans="2:6">
      <c r="B4381" t="str">
        <f t="shared" si="194"/>
        <v>42070203</v>
      </c>
      <c r="C4381" t="s">
        <v>6</v>
      </c>
      <c r="D4381" t="s">
        <v>13</v>
      </c>
      <c r="E4381" t="str">
        <f>"202208"</f>
        <v>202208</v>
      </c>
      <c r="F4381" t="s">
        <v>8</v>
      </c>
    </row>
    <row r="4382" hidden="1" spans="2:6">
      <c r="B4382" t="str">
        <f t="shared" si="194"/>
        <v>42070203</v>
      </c>
      <c r="C4382" t="s">
        <v>6</v>
      </c>
      <c r="D4382" t="s">
        <v>13</v>
      </c>
      <c r="E4382" t="str">
        <f>"202206"</f>
        <v>202206</v>
      </c>
      <c r="F4382" t="s">
        <v>8</v>
      </c>
    </row>
    <row r="4383" hidden="1" spans="2:6">
      <c r="B4383" t="str">
        <f t="shared" si="194"/>
        <v>42070203</v>
      </c>
      <c r="C4383" t="s">
        <v>6</v>
      </c>
      <c r="D4383" t="s">
        <v>13</v>
      </c>
      <c r="E4383" t="str">
        <f>"202202"</f>
        <v>202202</v>
      </c>
      <c r="F4383" t="s">
        <v>8</v>
      </c>
    </row>
    <row r="4384" hidden="1" spans="2:6">
      <c r="B4384" t="str">
        <f t="shared" si="194"/>
        <v>42070203</v>
      </c>
      <c r="C4384" t="s">
        <v>6</v>
      </c>
      <c r="D4384" t="s">
        <v>13</v>
      </c>
      <c r="E4384" t="str">
        <f>"202112"</f>
        <v>202112</v>
      </c>
      <c r="F4384" t="s">
        <v>8</v>
      </c>
    </row>
    <row r="4385" hidden="1" spans="2:6">
      <c r="B4385" t="str">
        <f t="shared" si="194"/>
        <v>42070203</v>
      </c>
      <c r="C4385" t="s">
        <v>6</v>
      </c>
      <c r="D4385" t="s">
        <v>13</v>
      </c>
      <c r="E4385" t="str">
        <f>"202207"</f>
        <v>202207</v>
      </c>
      <c r="F4385" t="s">
        <v>8</v>
      </c>
    </row>
    <row r="4386" hidden="1" spans="2:6">
      <c r="B4386" t="str">
        <f t="shared" si="194"/>
        <v>42070203</v>
      </c>
      <c r="C4386" t="s">
        <v>6</v>
      </c>
      <c r="D4386" t="s">
        <v>13</v>
      </c>
      <c r="E4386" t="str">
        <f>"202105"</f>
        <v>202105</v>
      </c>
      <c r="F4386" t="s">
        <v>8</v>
      </c>
    </row>
    <row r="4387" hidden="1" spans="2:6">
      <c r="B4387" t="str">
        <f t="shared" si="194"/>
        <v>42070203</v>
      </c>
      <c r="C4387" t="s">
        <v>6</v>
      </c>
      <c r="D4387" t="s">
        <v>13</v>
      </c>
      <c r="E4387" t="str">
        <f>"202207"</f>
        <v>202207</v>
      </c>
      <c r="F4387" t="s">
        <v>8</v>
      </c>
    </row>
    <row r="4388" hidden="1" spans="2:6">
      <c r="B4388" t="str">
        <f t="shared" si="194"/>
        <v>42070203</v>
      </c>
      <c r="C4388" t="s">
        <v>6</v>
      </c>
      <c r="D4388" t="s">
        <v>13</v>
      </c>
      <c r="E4388" t="str">
        <f>"202105"</f>
        <v>202105</v>
      </c>
      <c r="F4388" t="s">
        <v>8</v>
      </c>
    </row>
    <row r="4389" hidden="1" spans="2:6">
      <c r="B4389" t="str">
        <f t="shared" si="194"/>
        <v>42070203</v>
      </c>
      <c r="C4389" t="s">
        <v>6</v>
      </c>
      <c r="D4389" t="s">
        <v>13</v>
      </c>
      <c r="E4389" t="str">
        <f>"202006"</f>
        <v>202006</v>
      </c>
      <c r="F4389" t="s">
        <v>8</v>
      </c>
    </row>
    <row r="4390" hidden="1" spans="2:6">
      <c r="B4390" t="str">
        <f t="shared" si="194"/>
        <v>42070203</v>
      </c>
      <c r="C4390" t="s">
        <v>6</v>
      </c>
      <c r="D4390" t="s">
        <v>13</v>
      </c>
      <c r="E4390" t="str">
        <f>"201201"</f>
        <v>201201</v>
      </c>
      <c r="F4390" t="s">
        <v>8</v>
      </c>
    </row>
    <row r="4391" hidden="1" spans="2:6">
      <c r="B4391" t="str">
        <f t="shared" si="194"/>
        <v>42070203</v>
      </c>
      <c r="C4391" t="s">
        <v>6</v>
      </c>
      <c r="D4391" t="s">
        <v>13</v>
      </c>
      <c r="E4391" t="str">
        <f>"201804"</f>
        <v>201804</v>
      </c>
      <c r="F4391" t="s">
        <v>8</v>
      </c>
    </row>
    <row r="4392" hidden="1" spans="2:6">
      <c r="B4392" t="str">
        <f t="shared" si="194"/>
        <v>42070203</v>
      </c>
      <c r="C4392" t="s">
        <v>6</v>
      </c>
      <c r="D4392" t="s">
        <v>13</v>
      </c>
      <c r="E4392" t="str">
        <f>"202001"</f>
        <v>202001</v>
      </c>
      <c r="F4392" t="s">
        <v>8</v>
      </c>
    </row>
    <row r="4393" hidden="1" spans="2:6">
      <c r="B4393" t="str">
        <f t="shared" si="194"/>
        <v>42070203</v>
      </c>
      <c r="C4393" t="s">
        <v>6</v>
      </c>
      <c r="D4393" t="s">
        <v>13</v>
      </c>
      <c r="E4393" t="str">
        <f>"201910"</f>
        <v>201910</v>
      </c>
      <c r="F4393" t="s">
        <v>8</v>
      </c>
    </row>
    <row r="4394" hidden="1" spans="2:6">
      <c r="B4394" t="str">
        <f t="shared" si="194"/>
        <v>42070203</v>
      </c>
      <c r="C4394" t="s">
        <v>6</v>
      </c>
      <c r="D4394" t="s">
        <v>13</v>
      </c>
      <c r="E4394" t="str">
        <f>"201807"</f>
        <v>201807</v>
      </c>
      <c r="F4394" t="s">
        <v>8</v>
      </c>
    </row>
    <row r="4395" hidden="1" spans="2:6">
      <c r="B4395" t="str">
        <f t="shared" si="194"/>
        <v>42070203</v>
      </c>
      <c r="C4395" t="s">
        <v>6</v>
      </c>
      <c r="D4395" t="s">
        <v>13</v>
      </c>
      <c r="E4395" t="str">
        <f>"201809"</f>
        <v>201809</v>
      </c>
      <c r="F4395" t="s">
        <v>8</v>
      </c>
    </row>
    <row r="4396" hidden="1" spans="2:6">
      <c r="B4396" t="str">
        <f t="shared" si="194"/>
        <v>42070203</v>
      </c>
      <c r="C4396" t="s">
        <v>6</v>
      </c>
      <c r="D4396" t="s">
        <v>13</v>
      </c>
      <c r="E4396" t="str">
        <f>"201901"</f>
        <v>201901</v>
      </c>
      <c r="F4396" t="s">
        <v>8</v>
      </c>
    </row>
    <row r="4397" hidden="1" spans="2:6">
      <c r="B4397" t="str">
        <f t="shared" si="194"/>
        <v>42070203</v>
      </c>
      <c r="C4397" t="s">
        <v>6</v>
      </c>
      <c r="D4397" t="s">
        <v>13</v>
      </c>
      <c r="E4397" t="str">
        <f>"201704"</f>
        <v>201704</v>
      </c>
      <c r="F4397" t="s">
        <v>8</v>
      </c>
    </row>
    <row r="4398" hidden="1" spans="2:6">
      <c r="B4398" t="str">
        <f t="shared" si="194"/>
        <v>42070203</v>
      </c>
      <c r="C4398" t="s">
        <v>6</v>
      </c>
      <c r="D4398" t="s">
        <v>13</v>
      </c>
      <c r="E4398" t="str">
        <f>"201602"</f>
        <v>201602</v>
      </c>
      <c r="F4398" t="s">
        <v>8</v>
      </c>
    </row>
    <row r="4399" hidden="1" spans="2:6">
      <c r="B4399" t="str">
        <f t="shared" si="194"/>
        <v>42070203</v>
      </c>
      <c r="C4399" t="s">
        <v>6</v>
      </c>
      <c r="D4399" t="s">
        <v>13</v>
      </c>
      <c r="E4399" t="str">
        <f>"201609"</f>
        <v>201609</v>
      </c>
      <c r="F4399" t="s">
        <v>8</v>
      </c>
    </row>
    <row r="4400" hidden="1" spans="2:6">
      <c r="B4400" t="str">
        <f t="shared" si="194"/>
        <v>42070203</v>
      </c>
      <c r="C4400" t="s">
        <v>6</v>
      </c>
      <c r="D4400" t="s">
        <v>13</v>
      </c>
      <c r="E4400" t="str">
        <f>"201602"</f>
        <v>201602</v>
      </c>
      <c r="F4400" t="s">
        <v>8</v>
      </c>
    </row>
    <row r="4401" hidden="1" spans="2:6">
      <c r="B4401" t="str">
        <f t="shared" si="194"/>
        <v>42070203</v>
      </c>
      <c r="C4401" t="s">
        <v>6</v>
      </c>
      <c r="D4401" t="s">
        <v>13</v>
      </c>
      <c r="E4401" t="str">
        <f>"201603"</f>
        <v>201603</v>
      </c>
      <c r="F4401" t="s">
        <v>8</v>
      </c>
    </row>
    <row r="4402" hidden="1" spans="2:6">
      <c r="B4402" t="str">
        <f t="shared" si="194"/>
        <v>42070203</v>
      </c>
      <c r="C4402" t="s">
        <v>6</v>
      </c>
      <c r="D4402" t="s">
        <v>13</v>
      </c>
      <c r="E4402" t="str">
        <f>"201506"</f>
        <v>201506</v>
      </c>
      <c r="F4402" t="s">
        <v>8</v>
      </c>
    </row>
    <row r="4403" hidden="1" spans="2:6">
      <c r="B4403" t="str">
        <f t="shared" si="194"/>
        <v>42070203</v>
      </c>
      <c r="C4403" t="s">
        <v>6</v>
      </c>
      <c r="D4403" t="s">
        <v>13</v>
      </c>
      <c r="E4403" t="str">
        <f>"201411"</f>
        <v>201411</v>
      </c>
      <c r="F4403" t="s">
        <v>8</v>
      </c>
    </row>
    <row r="4404" hidden="1" spans="2:6">
      <c r="B4404" t="str">
        <f t="shared" si="194"/>
        <v>42070203</v>
      </c>
      <c r="C4404" t="s">
        <v>6</v>
      </c>
      <c r="D4404" t="s">
        <v>13</v>
      </c>
      <c r="E4404" t="str">
        <f>"201403"</f>
        <v>201403</v>
      </c>
      <c r="F4404" t="s">
        <v>8</v>
      </c>
    </row>
    <row r="4405" hidden="1" spans="2:6">
      <c r="B4405" t="str">
        <f t="shared" si="194"/>
        <v>42070203</v>
      </c>
      <c r="C4405" t="s">
        <v>6</v>
      </c>
      <c r="D4405" t="s">
        <v>13</v>
      </c>
      <c r="E4405" t="str">
        <f>"201112"</f>
        <v>201112</v>
      </c>
      <c r="F4405" t="s">
        <v>37</v>
      </c>
    </row>
    <row r="4406" hidden="1" spans="2:6">
      <c r="B4406" t="str">
        <f t="shared" si="194"/>
        <v>42070203</v>
      </c>
      <c r="C4406" t="s">
        <v>6</v>
      </c>
      <c r="D4406" t="s">
        <v>14</v>
      </c>
      <c r="E4406" t="str">
        <f>"201404"</f>
        <v>201404</v>
      </c>
      <c r="F4406" t="s">
        <v>8</v>
      </c>
    </row>
    <row r="4407" hidden="1" spans="2:6">
      <c r="B4407" t="str">
        <f t="shared" si="194"/>
        <v>42070203</v>
      </c>
      <c r="C4407" t="s">
        <v>6</v>
      </c>
      <c r="D4407" t="s">
        <v>14</v>
      </c>
      <c r="E4407" t="str">
        <f>"201204"</f>
        <v>201204</v>
      </c>
      <c r="F4407" t="s">
        <v>8</v>
      </c>
    </row>
    <row r="4408" hidden="1" spans="2:6">
      <c r="B4408" t="str">
        <f t="shared" si="194"/>
        <v>42070203</v>
      </c>
      <c r="C4408" t="s">
        <v>6</v>
      </c>
      <c r="D4408" t="s">
        <v>14</v>
      </c>
      <c r="E4408" t="str">
        <f>"201301"</f>
        <v>201301</v>
      </c>
      <c r="F4408" t="s">
        <v>8</v>
      </c>
    </row>
    <row r="4409" hidden="1" spans="2:6">
      <c r="B4409" t="str">
        <f t="shared" si="194"/>
        <v>42070203</v>
      </c>
      <c r="C4409" t="s">
        <v>6</v>
      </c>
      <c r="D4409" t="s">
        <v>14</v>
      </c>
      <c r="E4409" t="str">
        <f>"201301"</f>
        <v>201301</v>
      </c>
      <c r="F4409" t="s">
        <v>8</v>
      </c>
    </row>
    <row r="4410" hidden="1" spans="2:6">
      <c r="B4410" t="str">
        <f t="shared" si="194"/>
        <v>42070203</v>
      </c>
      <c r="C4410" t="s">
        <v>6</v>
      </c>
      <c r="D4410" t="s">
        <v>14</v>
      </c>
      <c r="E4410" t="str">
        <f>"201210"</f>
        <v>201210</v>
      </c>
      <c r="F4410" t="s">
        <v>8</v>
      </c>
    </row>
    <row r="4411" hidden="1" spans="2:6">
      <c r="B4411" t="str">
        <f t="shared" si="194"/>
        <v>42070203</v>
      </c>
      <c r="C4411" t="s">
        <v>6</v>
      </c>
      <c r="D4411" t="s">
        <v>14</v>
      </c>
      <c r="E4411" t="str">
        <f>"201207"</f>
        <v>201207</v>
      </c>
      <c r="F4411" t="s">
        <v>8</v>
      </c>
    </row>
    <row r="4412" hidden="1" spans="2:6">
      <c r="B4412" t="str">
        <f t="shared" si="194"/>
        <v>42070203</v>
      </c>
      <c r="C4412" t="s">
        <v>6</v>
      </c>
      <c r="D4412" t="s">
        <v>14</v>
      </c>
      <c r="E4412" t="str">
        <f>"201311"</f>
        <v>201311</v>
      </c>
      <c r="F4412" t="s">
        <v>8</v>
      </c>
    </row>
    <row r="4413" hidden="1" spans="2:6">
      <c r="B4413" t="str">
        <f t="shared" si="194"/>
        <v>42070203</v>
      </c>
      <c r="C4413" t="s">
        <v>6</v>
      </c>
      <c r="D4413" t="s">
        <v>14</v>
      </c>
      <c r="E4413" t="str">
        <f>"201605"</f>
        <v>201605</v>
      </c>
      <c r="F4413" t="s">
        <v>8</v>
      </c>
    </row>
    <row r="4414" hidden="1" spans="2:6">
      <c r="B4414" t="str">
        <f t="shared" si="194"/>
        <v>42070203</v>
      </c>
      <c r="C4414" t="s">
        <v>6</v>
      </c>
      <c r="D4414" t="s">
        <v>14</v>
      </c>
      <c r="E4414" t="str">
        <f>"201105"</f>
        <v>201105</v>
      </c>
      <c r="F4414" t="s">
        <v>8</v>
      </c>
    </row>
    <row r="4415" hidden="1" spans="2:6">
      <c r="B4415" t="str">
        <f t="shared" si="194"/>
        <v>42070203</v>
      </c>
      <c r="C4415" t="s">
        <v>6</v>
      </c>
      <c r="D4415" t="s">
        <v>14</v>
      </c>
      <c r="E4415" t="str">
        <f>"201105"</f>
        <v>201105</v>
      </c>
      <c r="F4415" t="s">
        <v>8</v>
      </c>
    </row>
    <row r="4416" hidden="1" spans="2:6">
      <c r="B4416" t="str">
        <f t="shared" si="194"/>
        <v>42070203</v>
      </c>
      <c r="C4416" t="s">
        <v>6</v>
      </c>
      <c r="D4416" t="s">
        <v>14</v>
      </c>
      <c r="E4416" t="str">
        <f t="shared" ref="E4416:E4438" si="196">"201001"</f>
        <v>201001</v>
      </c>
      <c r="F4416" t="s">
        <v>8</v>
      </c>
    </row>
    <row r="4417" hidden="1" spans="2:6">
      <c r="B4417" t="str">
        <f t="shared" si="194"/>
        <v>42070203</v>
      </c>
      <c r="C4417" t="s">
        <v>6</v>
      </c>
      <c r="D4417" t="s">
        <v>14</v>
      </c>
      <c r="E4417" t="str">
        <f t="shared" si="196"/>
        <v>201001</v>
      </c>
      <c r="F4417" t="s">
        <v>8</v>
      </c>
    </row>
    <row r="4418" hidden="1" spans="2:6">
      <c r="B4418" t="str">
        <f t="shared" si="194"/>
        <v>42070203</v>
      </c>
      <c r="C4418" t="s">
        <v>6</v>
      </c>
      <c r="D4418" t="s">
        <v>14</v>
      </c>
      <c r="E4418" t="str">
        <f t="shared" si="196"/>
        <v>201001</v>
      </c>
      <c r="F4418" t="s">
        <v>8</v>
      </c>
    </row>
    <row r="4419" hidden="1" spans="2:6">
      <c r="B4419" t="str">
        <f t="shared" ref="B4419:B4482" si="197">"42070203"</f>
        <v>42070203</v>
      </c>
      <c r="C4419" t="s">
        <v>6</v>
      </c>
      <c r="D4419" t="s">
        <v>14</v>
      </c>
      <c r="E4419" t="str">
        <f t="shared" si="196"/>
        <v>201001</v>
      </c>
      <c r="F4419" t="s">
        <v>8</v>
      </c>
    </row>
    <row r="4420" hidden="1" spans="2:6">
      <c r="B4420" t="str">
        <f t="shared" si="197"/>
        <v>42070203</v>
      </c>
      <c r="C4420" t="s">
        <v>6</v>
      </c>
      <c r="D4420" t="s">
        <v>14</v>
      </c>
      <c r="E4420" t="str">
        <f t="shared" si="196"/>
        <v>201001</v>
      </c>
      <c r="F4420" t="s">
        <v>8</v>
      </c>
    </row>
    <row r="4421" hidden="1" spans="2:6">
      <c r="B4421" t="str">
        <f t="shared" si="197"/>
        <v>42070203</v>
      </c>
      <c r="C4421" t="s">
        <v>6</v>
      </c>
      <c r="D4421" t="s">
        <v>14</v>
      </c>
      <c r="E4421" t="str">
        <f t="shared" si="196"/>
        <v>201001</v>
      </c>
      <c r="F4421" t="s">
        <v>8</v>
      </c>
    </row>
    <row r="4422" hidden="1" spans="2:6">
      <c r="B4422" t="str">
        <f t="shared" si="197"/>
        <v>42070203</v>
      </c>
      <c r="C4422" t="s">
        <v>6</v>
      </c>
      <c r="D4422" t="s">
        <v>14</v>
      </c>
      <c r="E4422" t="str">
        <f t="shared" si="196"/>
        <v>201001</v>
      </c>
      <c r="F4422" t="s">
        <v>8</v>
      </c>
    </row>
    <row r="4423" hidden="1" spans="2:6">
      <c r="B4423" t="str">
        <f t="shared" si="197"/>
        <v>42070203</v>
      </c>
      <c r="C4423" t="s">
        <v>6</v>
      </c>
      <c r="D4423" t="s">
        <v>14</v>
      </c>
      <c r="E4423" t="str">
        <f t="shared" si="196"/>
        <v>201001</v>
      </c>
      <c r="F4423" t="s">
        <v>8</v>
      </c>
    </row>
    <row r="4424" hidden="1" spans="2:6">
      <c r="B4424" t="str">
        <f t="shared" si="197"/>
        <v>42070203</v>
      </c>
      <c r="C4424" t="s">
        <v>6</v>
      </c>
      <c r="D4424" t="s">
        <v>14</v>
      </c>
      <c r="E4424" t="str">
        <f t="shared" si="196"/>
        <v>201001</v>
      </c>
      <c r="F4424" t="s">
        <v>8</v>
      </c>
    </row>
    <row r="4425" hidden="1" spans="2:6">
      <c r="B4425" t="str">
        <f t="shared" si="197"/>
        <v>42070203</v>
      </c>
      <c r="C4425" t="s">
        <v>6</v>
      </c>
      <c r="D4425" t="s">
        <v>14</v>
      </c>
      <c r="E4425" t="str">
        <f t="shared" si="196"/>
        <v>201001</v>
      </c>
      <c r="F4425" t="s">
        <v>8</v>
      </c>
    </row>
    <row r="4426" hidden="1" spans="2:6">
      <c r="B4426" t="str">
        <f t="shared" si="197"/>
        <v>42070203</v>
      </c>
      <c r="C4426" t="s">
        <v>6</v>
      </c>
      <c r="D4426" t="s">
        <v>14</v>
      </c>
      <c r="E4426" t="str">
        <f t="shared" si="196"/>
        <v>201001</v>
      </c>
      <c r="F4426" t="s">
        <v>8</v>
      </c>
    </row>
    <row r="4427" hidden="1" spans="2:6">
      <c r="B4427" t="str">
        <f t="shared" si="197"/>
        <v>42070203</v>
      </c>
      <c r="C4427" t="s">
        <v>6</v>
      </c>
      <c r="D4427" t="s">
        <v>14</v>
      </c>
      <c r="E4427" t="str">
        <f t="shared" si="196"/>
        <v>201001</v>
      </c>
      <c r="F4427" t="s">
        <v>8</v>
      </c>
    </row>
    <row r="4428" hidden="1" spans="2:6">
      <c r="B4428" t="str">
        <f t="shared" si="197"/>
        <v>42070203</v>
      </c>
      <c r="C4428" t="s">
        <v>6</v>
      </c>
      <c r="D4428" t="s">
        <v>14</v>
      </c>
      <c r="E4428" t="str">
        <f t="shared" si="196"/>
        <v>201001</v>
      </c>
      <c r="F4428" t="s">
        <v>8</v>
      </c>
    </row>
    <row r="4429" hidden="1" spans="2:6">
      <c r="B4429" t="str">
        <f t="shared" si="197"/>
        <v>42070203</v>
      </c>
      <c r="C4429" t="s">
        <v>6</v>
      </c>
      <c r="D4429" t="s">
        <v>14</v>
      </c>
      <c r="E4429" t="str">
        <f t="shared" si="196"/>
        <v>201001</v>
      </c>
      <c r="F4429" t="s">
        <v>8</v>
      </c>
    </row>
    <row r="4430" hidden="1" spans="2:6">
      <c r="B4430" t="str">
        <f t="shared" si="197"/>
        <v>42070203</v>
      </c>
      <c r="C4430" t="s">
        <v>6</v>
      </c>
      <c r="D4430" t="s">
        <v>14</v>
      </c>
      <c r="E4430" t="str">
        <f t="shared" si="196"/>
        <v>201001</v>
      </c>
      <c r="F4430" t="s">
        <v>8</v>
      </c>
    </row>
    <row r="4431" hidden="1" spans="2:6">
      <c r="B4431" t="str">
        <f t="shared" si="197"/>
        <v>42070203</v>
      </c>
      <c r="C4431" t="s">
        <v>6</v>
      </c>
      <c r="D4431" t="s">
        <v>14</v>
      </c>
      <c r="E4431" t="str">
        <f t="shared" si="196"/>
        <v>201001</v>
      </c>
      <c r="F4431" t="s">
        <v>8</v>
      </c>
    </row>
    <row r="4432" hidden="1" spans="2:6">
      <c r="B4432" t="str">
        <f t="shared" si="197"/>
        <v>42070203</v>
      </c>
      <c r="C4432" t="s">
        <v>6</v>
      </c>
      <c r="D4432" t="s">
        <v>14</v>
      </c>
      <c r="E4432" t="str">
        <f t="shared" si="196"/>
        <v>201001</v>
      </c>
      <c r="F4432" t="s">
        <v>8</v>
      </c>
    </row>
    <row r="4433" hidden="1" spans="2:6">
      <c r="B4433" t="str">
        <f t="shared" si="197"/>
        <v>42070203</v>
      </c>
      <c r="C4433" t="s">
        <v>6</v>
      </c>
      <c r="D4433" t="s">
        <v>14</v>
      </c>
      <c r="E4433" t="str">
        <f t="shared" si="196"/>
        <v>201001</v>
      </c>
      <c r="F4433" t="s">
        <v>8</v>
      </c>
    </row>
    <row r="4434" hidden="1" spans="2:6">
      <c r="B4434" t="str">
        <f t="shared" si="197"/>
        <v>42070203</v>
      </c>
      <c r="C4434" t="s">
        <v>6</v>
      </c>
      <c r="D4434" t="s">
        <v>14</v>
      </c>
      <c r="E4434" t="str">
        <f t="shared" si="196"/>
        <v>201001</v>
      </c>
      <c r="F4434" t="s">
        <v>8</v>
      </c>
    </row>
    <row r="4435" hidden="1" spans="2:6">
      <c r="B4435" t="str">
        <f t="shared" si="197"/>
        <v>42070203</v>
      </c>
      <c r="C4435" t="s">
        <v>6</v>
      </c>
      <c r="D4435" t="s">
        <v>14</v>
      </c>
      <c r="E4435" t="str">
        <f t="shared" si="196"/>
        <v>201001</v>
      </c>
      <c r="F4435" t="s">
        <v>8</v>
      </c>
    </row>
    <row r="4436" hidden="1" spans="2:6">
      <c r="B4436" t="str">
        <f t="shared" si="197"/>
        <v>42070203</v>
      </c>
      <c r="C4436" t="s">
        <v>6</v>
      </c>
      <c r="D4436" t="s">
        <v>14</v>
      </c>
      <c r="E4436" t="str">
        <f t="shared" si="196"/>
        <v>201001</v>
      </c>
      <c r="F4436" t="s">
        <v>8</v>
      </c>
    </row>
    <row r="4437" hidden="1" spans="2:6">
      <c r="B4437" t="str">
        <f t="shared" si="197"/>
        <v>42070203</v>
      </c>
      <c r="C4437" t="s">
        <v>6</v>
      </c>
      <c r="D4437" t="s">
        <v>14</v>
      </c>
      <c r="E4437" t="str">
        <f t="shared" si="196"/>
        <v>201001</v>
      </c>
      <c r="F4437" t="s">
        <v>8</v>
      </c>
    </row>
    <row r="4438" hidden="1" spans="2:6">
      <c r="B4438" t="str">
        <f t="shared" si="197"/>
        <v>42070203</v>
      </c>
      <c r="C4438" t="s">
        <v>6</v>
      </c>
      <c r="D4438" t="s">
        <v>14</v>
      </c>
      <c r="E4438" t="str">
        <f t="shared" si="196"/>
        <v>201001</v>
      </c>
      <c r="F4438" t="s">
        <v>8</v>
      </c>
    </row>
    <row r="4439" hidden="1" spans="2:6">
      <c r="B4439" t="str">
        <f t="shared" si="197"/>
        <v>42070203</v>
      </c>
      <c r="C4439" t="s">
        <v>6</v>
      </c>
      <c r="D4439" t="s">
        <v>14</v>
      </c>
      <c r="E4439" t="str">
        <f>"202212"</f>
        <v>202212</v>
      </c>
      <c r="F4439" t="s">
        <v>8</v>
      </c>
    </row>
    <row r="4440" hidden="1" spans="2:6">
      <c r="B4440" t="str">
        <f t="shared" si="197"/>
        <v>42070203</v>
      </c>
      <c r="C4440" t="s">
        <v>6</v>
      </c>
      <c r="D4440" t="s">
        <v>14</v>
      </c>
      <c r="E4440" t="str">
        <f>"202212"</f>
        <v>202212</v>
      </c>
      <c r="F4440" t="s">
        <v>8</v>
      </c>
    </row>
    <row r="4441" hidden="1" spans="2:6">
      <c r="B4441" t="str">
        <f t="shared" si="197"/>
        <v>42070203</v>
      </c>
      <c r="C4441" t="s">
        <v>6</v>
      </c>
      <c r="D4441" t="s">
        <v>14</v>
      </c>
      <c r="E4441" t="str">
        <f>"202301"</f>
        <v>202301</v>
      </c>
      <c r="F4441" t="s">
        <v>8</v>
      </c>
    </row>
    <row r="4442" hidden="1" spans="2:6">
      <c r="B4442" t="str">
        <f t="shared" si="197"/>
        <v>42070203</v>
      </c>
      <c r="C4442" t="s">
        <v>6</v>
      </c>
      <c r="D4442" t="s">
        <v>14</v>
      </c>
      <c r="E4442" t="str">
        <f>"202202"</f>
        <v>202202</v>
      </c>
      <c r="F4442" t="s">
        <v>8</v>
      </c>
    </row>
    <row r="4443" hidden="1" spans="2:6">
      <c r="B4443" t="str">
        <f t="shared" si="197"/>
        <v>42070203</v>
      </c>
      <c r="C4443" t="s">
        <v>6</v>
      </c>
      <c r="D4443" t="s">
        <v>14</v>
      </c>
      <c r="E4443" t="str">
        <f>"202112"</f>
        <v>202112</v>
      </c>
      <c r="F4443" t="s">
        <v>8</v>
      </c>
    </row>
    <row r="4444" hidden="1" spans="2:6">
      <c r="B4444" t="str">
        <f t="shared" si="197"/>
        <v>42070203</v>
      </c>
      <c r="C4444" t="s">
        <v>6</v>
      </c>
      <c r="D4444" t="s">
        <v>14</v>
      </c>
      <c r="E4444" t="str">
        <f>"202102"</f>
        <v>202102</v>
      </c>
      <c r="F4444" t="s">
        <v>8</v>
      </c>
    </row>
    <row r="4445" hidden="1" spans="2:6">
      <c r="B4445" t="str">
        <f t="shared" si="197"/>
        <v>42070203</v>
      </c>
      <c r="C4445" t="s">
        <v>6</v>
      </c>
      <c r="D4445" t="s">
        <v>14</v>
      </c>
      <c r="E4445" t="str">
        <f>"202003"</f>
        <v>202003</v>
      </c>
      <c r="F4445" t="s">
        <v>8</v>
      </c>
    </row>
    <row r="4446" hidden="1" spans="2:6">
      <c r="B4446" t="str">
        <f t="shared" si="197"/>
        <v>42070203</v>
      </c>
      <c r="C4446" t="s">
        <v>6</v>
      </c>
      <c r="D4446" t="s">
        <v>14</v>
      </c>
      <c r="E4446" t="str">
        <f>"202005"</f>
        <v>202005</v>
      </c>
      <c r="F4446" t="s">
        <v>8</v>
      </c>
    </row>
    <row r="4447" hidden="1" spans="2:6">
      <c r="B4447" t="str">
        <f t="shared" si="197"/>
        <v>42070203</v>
      </c>
      <c r="C4447" t="s">
        <v>6</v>
      </c>
      <c r="D4447" t="s">
        <v>14</v>
      </c>
      <c r="E4447" t="str">
        <f>"201908"</f>
        <v>201908</v>
      </c>
      <c r="F4447" t="s">
        <v>8</v>
      </c>
    </row>
    <row r="4448" hidden="1" spans="2:6">
      <c r="B4448" t="str">
        <f t="shared" si="197"/>
        <v>42070203</v>
      </c>
      <c r="C4448" t="s">
        <v>6</v>
      </c>
      <c r="D4448" t="s">
        <v>14</v>
      </c>
      <c r="E4448" t="str">
        <f>"201909"</f>
        <v>201909</v>
      </c>
      <c r="F4448" t="s">
        <v>8</v>
      </c>
    </row>
    <row r="4449" hidden="1" spans="2:6">
      <c r="B4449" t="str">
        <f t="shared" si="197"/>
        <v>42070203</v>
      </c>
      <c r="C4449" t="s">
        <v>6</v>
      </c>
      <c r="D4449" t="s">
        <v>14</v>
      </c>
      <c r="E4449" t="str">
        <f>"201812"</f>
        <v>201812</v>
      </c>
      <c r="F4449" t="s">
        <v>8</v>
      </c>
    </row>
    <row r="4450" hidden="1" spans="2:6">
      <c r="B4450" t="str">
        <f t="shared" si="197"/>
        <v>42070203</v>
      </c>
      <c r="C4450" t="s">
        <v>6</v>
      </c>
      <c r="D4450" t="s">
        <v>14</v>
      </c>
      <c r="E4450" t="str">
        <f>"201810"</f>
        <v>201810</v>
      </c>
      <c r="F4450" t="s">
        <v>8</v>
      </c>
    </row>
    <row r="4451" hidden="1" spans="2:6">
      <c r="B4451" t="str">
        <f t="shared" si="197"/>
        <v>42070203</v>
      </c>
      <c r="C4451" t="s">
        <v>6</v>
      </c>
      <c r="D4451" t="s">
        <v>14</v>
      </c>
      <c r="E4451" t="str">
        <f>"201811"</f>
        <v>201811</v>
      </c>
      <c r="F4451" t="s">
        <v>8</v>
      </c>
    </row>
    <row r="4452" hidden="1" spans="2:6">
      <c r="B4452" t="str">
        <f t="shared" si="197"/>
        <v>42070203</v>
      </c>
      <c r="C4452" t="s">
        <v>6</v>
      </c>
      <c r="D4452" t="s">
        <v>14</v>
      </c>
      <c r="E4452" t="str">
        <f>"201804"</f>
        <v>201804</v>
      </c>
      <c r="F4452" t="s">
        <v>8</v>
      </c>
    </row>
    <row r="4453" hidden="1" spans="2:6">
      <c r="B4453" t="str">
        <f t="shared" si="197"/>
        <v>42070203</v>
      </c>
      <c r="C4453" t="s">
        <v>6</v>
      </c>
      <c r="D4453" t="s">
        <v>14</v>
      </c>
      <c r="E4453" t="str">
        <f>"201709"</f>
        <v>201709</v>
      </c>
      <c r="F4453" t="s">
        <v>8</v>
      </c>
    </row>
    <row r="4454" hidden="1" spans="2:6">
      <c r="B4454" t="str">
        <f t="shared" si="197"/>
        <v>42070203</v>
      </c>
      <c r="C4454" t="s">
        <v>6</v>
      </c>
      <c r="D4454" t="s">
        <v>14</v>
      </c>
      <c r="E4454" t="str">
        <f>"201710"</f>
        <v>201710</v>
      </c>
      <c r="F4454" t="s">
        <v>8</v>
      </c>
    </row>
    <row r="4455" hidden="1" spans="2:6">
      <c r="B4455" t="str">
        <f t="shared" si="197"/>
        <v>42070203</v>
      </c>
      <c r="C4455" t="s">
        <v>6</v>
      </c>
      <c r="D4455" t="s">
        <v>14</v>
      </c>
      <c r="E4455" t="str">
        <f>"201611"</f>
        <v>201611</v>
      </c>
      <c r="F4455" t="s">
        <v>8</v>
      </c>
    </row>
    <row r="4456" hidden="1" spans="2:6">
      <c r="B4456" t="str">
        <f t="shared" si="197"/>
        <v>42070203</v>
      </c>
      <c r="C4456" t="s">
        <v>6</v>
      </c>
      <c r="D4456" t="s">
        <v>14</v>
      </c>
      <c r="E4456" t="str">
        <f>"201612"</f>
        <v>201612</v>
      </c>
      <c r="F4456" t="s">
        <v>8</v>
      </c>
    </row>
    <row r="4457" hidden="1" spans="2:6">
      <c r="B4457" t="str">
        <f t="shared" si="197"/>
        <v>42070203</v>
      </c>
      <c r="C4457" t="s">
        <v>6</v>
      </c>
      <c r="D4457" t="s">
        <v>14</v>
      </c>
      <c r="E4457" t="str">
        <f>"201506"</f>
        <v>201506</v>
      </c>
      <c r="F4457" t="s">
        <v>8</v>
      </c>
    </row>
    <row r="4458" hidden="1" spans="2:6">
      <c r="B4458" t="str">
        <f t="shared" si="197"/>
        <v>42070203</v>
      </c>
      <c r="C4458" t="s">
        <v>6</v>
      </c>
      <c r="D4458" t="s">
        <v>14</v>
      </c>
      <c r="E4458" t="str">
        <f>"201506"</f>
        <v>201506</v>
      </c>
      <c r="F4458" t="s">
        <v>8</v>
      </c>
    </row>
    <row r="4459" hidden="1" spans="2:6">
      <c r="B4459" t="str">
        <f t="shared" si="197"/>
        <v>42070203</v>
      </c>
      <c r="C4459" t="s">
        <v>6</v>
      </c>
      <c r="D4459" t="s">
        <v>15</v>
      </c>
      <c r="E4459" t="str">
        <f>"201207"</f>
        <v>201207</v>
      </c>
      <c r="F4459" t="s">
        <v>8</v>
      </c>
    </row>
    <row r="4460" hidden="1" spans="2:6">
      <c r="B4460" t="str">
        <f t="shared" si="197"/>
        <v>42070203</v>
      </c>
      <c r="C4460" t="s">
        <v>6</v>
      </c>
      <c r="D4460" t="s">
        <v>15</v>
      </c>
      <c r="E4460" t="str">
        <f>"201311"</f>
        <v>201311</v>
      </c>
      <c r="F4460" t="s">
        <v>8</v>
      </c>
    </row>
    <row r="4461" hidden="1" spans="2:6">
      <c r="B4461" t="str">
        <f t="shared" si="197"/>
        <v>42070203</v>
      </c>
      <c r="C4461" t="s">
        <v>6</v>
      </c>
      <c r="D4461" t="s">
        <v>15</v>
      </c>
      <c r="E4461" t="str">
        <f>"201308"</f>
        <v>201308</v>
      </c>
      <c r="F4461" t="s">
        <v>8</v>
      </c>
    </row>
    <row r="4462" hidden="1" spans="2:6">
      <c r="B4462" t="str">
        <f t="shared" si="197"/>
        <v>42070203</v>
      </c>
      <c r="C4462" t="s">
        <v>6</v>
      </c>
      <c r="D4462" t="s">
        <v>15</v>
      </c>
      <c r="E4462" t="str">
        <f>"201305"</f>
        <v>201305</v>
      </c>
      <c r="F4462" t="s">
        <v>8</v>
      </c>
    </row>
    <row r="4463" hidden="1" spans="2:6">
      <c r="B4463" t="str">
        <f t="shared" si="197"/>
        <v>42070203</v>
      </c>
      <c r="C4463" t="s">
        <v>6</v>
      </c>
      <c r="D4463" t="s">
        <v>15</v>
      </c>
      <c r="E4463" t="str">
        <f>"201304"</f>
        <v>201304</v>
      </c>
      <c r="F4463" t="s">
        <v>8</v>
      </c>
    </row>
    <row r="4464" hidden="1" spans="2:6">
      <c r="B4464" t="str">
        <f t="shared" si="197"/>
        <v>42070203</v>
      </c>
      <c r="C4464" t="s">
        <v>6</v>
      </c>
      <c r="D4464" t="s">
        <v>15</v>
      </c>
      <c r="E4464" t="str">
        <f>"201306"</f>
        <v>201306</v>
      </c>
      <c r="F4464" t="s">
        <v>8</v>
      </c>
    </row>
    <row r="4465" hidden="1" spans="2:6">
      <c r="B4465" t="str">
        <f t="shared" si="197"/>
        <v>42070203</v>
      </c>
      <c r="C4465" t="s">
        <v>6</v>
      </c>
      <c r="D4465" t="s">
        <v>15</v>
      </c>
      <c r="E4465" t="str">
        <f>"201006"</f>
        <v>201006</v>
      </c>
      <c r="F4465" t="s">
        <v>8</v>
      </c>
    </row>
    <row r="4466" hidden="1" spans="2:6">
      <c r="B4466" t="str">
        <f t="shared" si="197"/>
        <v>42070203</v>
      </c>
      <c r="C4466" t="s">
        <v>6</v>
      </c>
      <c r="D4466" t="s">
        <v>15</v>
      </c>
      <c r="E4466" t="str">
        <f>"201111"</f>
        <v>201111</v>
      </c>
      <c r="F4466" t="s">
        <v>8</v>
      </c>
    </row>
    <row r="4467" hidden="1" spans="2:6">
      <c r="B4467" t="str">
        <f t="shared" si="197"/>
        <v>42070203</v>
      </c>
      <c r="C4467" t="s">
        <v>6</v>
      </c>
      <c r="D4467" t="s">
        <v>15</v>
      </c>
      <c r="E4467" t="str">
        <f>"201109"</f>
        <v>201109</v>
      </c>
      <c r="F4467" t="s">
        <v>8</v>
      </c>
    </row>
    <row r="4468" hidden="1" spans="2:6">
      <c r="B4468" t="str">
        <f t="shared" si="197"/>
        <v>42070203</v>
      </c>
      <c r="C4468" t="s">
        <v>6</v>
      </c>
      <c r="D4468" t="s">
        <v>15</v>
      </c>
      <c r="E4468" t="str">
        <f>"201105"</f>
        <v>201105</v>
      </c>
      <c r="F4468" t="s">
        <v>8</v>
      </c>
    </row>
    <row r="4469" hidden="1" spans="2:6">
      <c r="B4469" t="str">
        <f t="shared" si="197"/>
        <v>42070203</v>
      </c>
      <c r="C4469" t="s">
        <v>6</v>
      </c>
      <c r="D4469" t="s">
        <v>15</v>
      </c>
      <c r="E4469" t="str">
        <f t="shared" ref="E4469:E4478" si="198">"201001"</f>
        <v>201001</v>
      </c>
      <c r="F4469" t="s">
        <v>8</v>
      </c>
    </row>
    <row r="4470" hidden="1" spans="2:6">
      <c r="B4470" t="str">
        <f t="shared" si="197"/>
        <v>42070203</v>
      </c>
      <c r="C4470" t="s">
        <v>6</v>
      </c>
      <c r="D4470" t="s">
        <v>15</v>
      </c>
      <c r="E4470" t="str">
        <f t="shared" si="198"/>
        <v>201001</v>
      </c>
      <c r="F4470" t="s">
        <v>8</v>
      </c>
    </row>
    <row r="4471" hidden="1" spans="2:6">
      <c r="B4471" t="str">
        <f t="shared" si="197"/>
        <v>42070203</v>
      </c>
      <c r="C4471" t="s">
        <v>6</v>
      </c>
      <c r="D4471" t="s">
        <v>15</v>
      </c>
      <c r="E4471" t="str">
        <f t="shared" si="198"/>
        <v>201001</v>
      </c>
      <c r="F4471" t="s">
        <v>8</v>
      </c>
    </row>
    <row r="4472" hidden="1" spans="2:6">
      <c r="B4472" t="str">
        <f t="shared" si="197"/>
        <v>42070203</v>
      </c>
      <c r="C4472" t="s">
        <v>6</v>
      </c>
      <c r="D4472" t="s">
        <v>15</v>
      </c>
      <c r="E4472" t="str">
        <f t="shared" si="198"/>
        <v>201001</v>
      </c>
      <c r="F4472" t="s">
        <v>8</v>
      </c>
    </row>
    <row r="4473" hidden="1" spans="2:6">
      <c r="B4473" t="str">
        <f t="shared" si="197"/>
        <v>42070203</v>
      </c>
      <c r="C4473" t="s">
        <v>6</v>
      </c>
      <c r="D4473" t="s">
        <v>15</v>
      </c>
      <c r="E4473" t="str">
        <f t="shared" si="198"/>
        <v>201001</v>
      </c>
      <c r="F4473" t="s">
        <v>8</v>
      </c>
    </row>
    <row r="4474" hidden="1" spans="2:6">
      <c r="B4474" t="str">
        <f t="shared" si="197"/>
        <v>42070203</v>
      </c>
      <c r="C4474" t="s">
        <v>6</v>
      </c>
      <c r="D4474" t="s">
        <v>15</v>
      </c>
      <c r="E4474" t="str">
        <f t="shared" si="198"/>
        <v>201001</v>
      </c>
      <c r="F4474" t="s">
        <v>8</v>
      </c>
    </row>
    <row r="4475" hidden="1" spans="2:6">
      <c r="B4475" t="str">
        <f t="shared" si="197"/>
        <v>42070203</v>
      </c>
      <c r="C4475" t="s">
        <v>6</v>
      </c>
      <c r="D4475" t="s">
        <v>15</v>
      </c>
      <c r="E4475" t="str">
        <f t="shared" si="198"/>
        <v>201001</v>
      </c>
      <c r="F4475" t="s">
        <v>8</v>
      </c>
    </row>
    <row r="4476" hidden="1" spans="2:6">
      <c r="B4476" t="str">
        <f t="shared" si="197"/>
        <v>42070203</v>
      </c>
      <c r="C4476" t="s">
        <v>6</v>
      </c>
      <c r="D4476" t="s">
        <v>15</v>
      </c>
      <c r="E4476" t="str">
        <f t="shared" si="198"/>
        <v>201001</v>
      </c>
      <c r="F4476" t="s">
        <v>8</v>
      </c>
    </row>
    <row r="4477" hidden="1" spans="2:6">
      <c r="B4477" t="str">
        <f t="shared" si="197"/>
        <v>42070203</v>
      </c>
      <c r="C4477" t="s">
        <v>6</v>
      </c>
      <c r="D4477" t="s">
        <v>15</v>
      </c>
      <c r="E4477" t="str">
        <f t="shared" si="198"/>
        <v>201001</v>
      </c>
      <c r="F4477" t="s">
        <v>8</v>
      </c>
    </row>
    <row r="4478" hidden="1" spans="2:6">
      <c r="B4478" t="str">
        <f t="shared" si="197"/>
        <v>42070203</v>
      </c>
      <c r="C4478" t="s">
        <v>6</v>
      </c>
      <c r="D4478" t="s">
        <v>15</v>
      </c>
      <c r="E4478" t="str">
        <f t="shared" si="198"/>
        <v>201001</v>
      </c>
      <c r="F4478" t="s">
        <v>8</v>
      </c>
    </row>
    <row r="4479" hidden="1" spans="2:6">
      <c r="B4479" t="str">
        <f t="shared" si="197"/>
        <v>42070203</v>
      </c>
      <c r="C4479" t="s">
        <v>6</v>
      </c>
      <c r="D4479" t="s">
        <v>15</v>
      </c>
      <c r="E4479" t="str">
        <f>"202306"</f>
        <v>202306</v>
      </c>
      <c r="F4479" t="s">
        <v>8</v>
      </c>
    </row>
    <row r="4480" hidden="1" spans="2:6">
      <c r="B4480" t="str">
        <f t="shared" si="197"/>
        <v>42070203</v>
      </c>
      <c r="C4480" t="s">
        <v>6</v>
      </c>
      <c r="D4480" t="s">
        <v>15</v>
      </c>
      <c r="E4480" t="str">
        <f>"202304"</f>
        <v>202304</v>
      </c>
      <c r="F4480" t="s">
        <v>8</v>
      </c>
    </row>
    <row r="4481" hidden="1" spans="2:6">
      <c r="B4481" t="str">
        <f t="shared" si="197"/>
        <v>42070203</v>
      </c>
      <c r="C4481" t="s">
        <v>6</v>
      </c>
      <c r="D4481" t="s">
        <v>15</v>
      </c>
      <c r="E4481" t="str">
        <f>"202306"</f>
        <v>202306</v>
      </c>
      <c r="F4481" t="s">
        <v>8</v>
      </c>
    </row>
    <row r="4482" hidden="1" spans="2:6">
      <c r="B4482" t="str">
        <f t="shared" si="197"/>
        <v>42070203</v>
      </c>
      <c r="C4482" t="s">
        <v>6</v>
      </c>
      <c r="D4482" t="s">
        <v>15</v>
      </c>
      <c r="E4482" t="str">
        <f>"202209"</f>
        <v>202209</v>
      </c>
      <c r="F4482" t="s">
        <v>8</v>
      </c>
    </row>
    <row r="4483" hidden="1" spans="2:6">
      <c r="B4483" t="str">
        <f t="shared" ref="B4483:B4546" si="199">"42070203"</f>
        <v>42070203</v>
      </c>
      <c r="C4483" t="s">
        <v>6</v>
      </c>
      <c r="D4483" t="s">
        <v>15</v>
      </c>
      <c r="E4483" t="str">
        <f>"202004"</f>
        <v>202004</v>
      </c>
      <c r="F4483" t="s">
        <v>8</v>
      </c>
    </row>
    <row r="4484" hidden="1" spans="2:6">
      <c r="B4484" t="str">
        <f t="shared" si="199"/>
        <v>42070203</v>
      </c>
      <c r="C4484" t="s">
        <v>6</v>
      </c>
      <c r="D4484" t="s">
        <v>15</v>
      </c>
      <c r="E4484" t="str">
        <f>"202108"</f>
        <v>202108</v>
      </c>
      <c r="F4484" t="s">
        <v>8</v>
      </c>
    </row>
    <row r="4485" hidden="1" spans="2:6">
      <c r="B4485" t="str">
        <f t="shared" si="199"/>
        <v>42070203</v>
      </c>
      <c r="C4485" t="s">
        <v>6</v>
      </c>
      <c r="D4485" t="s">
        <v>15</v>
      </c>
      <c r="E4485" t="str">
        <f>"202006"</f>
        <v>202006</v>
      </c>
      <c r="F4485" t="s">
        <v>8</v>
      </c>
    </row>
    <row r="4486" hidden="1" spans="2:6">
      <c r="B4486" t="str">
        <f t="shared" si="199"/>
        <v>42070203</v>
      </c>
      <c r="C4486" t="s">
        <v>6</v>
      </c>
      <c r="D4486" t="s">
        <v>15</v>
      </c>
      <c r="E4486" t="str">
        <f>"201811"</f>
        <v>201811</v>
      </c>
      <c r="F4486" t="s">
        <v>8</v>
      </c>
    </row>
    <row r="4487" hidden="1" spans="2:6">
      <c r="B4487" t="str">
        <f t="shared" si="199"/>
        <v>42070203</v>
      </c>
      <c r="C4487" t="s">
        <v>6</v>
      </c>
      <c r="D4487" t="s">
        <v>15</v>
      </c>
      <c r="E4487" t="str">
        <f>"201811"</f>
        <v>201811</v>
      </c>
      <c r="F4487" t="s">
        <v>8</v>
      </c>
    </row>
    <row r="4488" hidden="1" spans="2:6">
      <c r="B4488" t="str">
        <f t="shared" si="199"/>
        <v>42070203</v>
      </c>
      <c r="C4488" t="s">
        <v>6</v>
      </c>
      <c r="D4488" t="s">
        <v>15</v>
      </c>
      <c r="E4488" t="str">
        <f>"201809"</f>
        <v>201809</v>
      </c>
      <c r="F4488" t="s">
        <v>8</v>
      </c>
    </row>
    <row r="4489" hidden="1" spans="2:6">
      <c r="B4489" t="str">
        <f t="shared" si="199"/>
        <v>42070203</v>
      </c>
      <c r="C4489" t="s">
        <v>6</v>
      </c>
      <c r="D4489" t="s">
        <v>15</v>
      </c>
      <c r="E4489" t="str">
        <f>"201710"</f>
        <v>201710</v>
      </c>
      <c r="F4489" t="s">
        <v>8</v>
      </c>
    </row>
    <row r="4490" hidden="1" spans="2:6">
      <c r="B4490" t="str">
        <f t="shared" si="199"/>
        <v>42070203</v>
      </c>
      <c r="C4490" t="s">
        <v>6</v>
      </c>
      <c r="D4490" t="s">
        <v>15</v>
      </c>
      <c r="E4490" t="str">
        <f>"201704"</f>
        <v>201704</v>
      </c>
      <c r="F4490" t="s">
        <v>8</v>
      </c>
    </row>
    <row r="4491" hidden="1" spans="2:6">
      <c r="B4491" t="str">
        <f t="shared" si="199"/>
        <v>42070203</v>
      </c>
      <c r="C4491" t="s">
        <v>6</v>
      </c>
      <c r="D4491" t="s">
        <v>15</v>
      </c>
      <c r="E4491" t="str">
        <f>"201604"</f>
        <v>201604</v>
      </c>
      <c r="F4491" t="s">
        <v>8</v>
      </c>
    </row>
    <row r="4492" hidden="1" spans="2:6">
      <c r="B4492" t="str">
        <f t="shared" si="199"/>
        <v>42070203</v>
      </c>
      <c r="C4492" t="s">
        <v>6</v>
      </c>
      <c r="D4492" t="s">
        <v>15</v>
      </c>
      <c r="E4492" t="str">
        <f>"201512"</f>
        <v>201512</v>
      </c>
      <c r="F4492" t="s">
        <v>8</v>
      </c>
    </row>
    <row r="4493" hidden="1" spans="2:6">
      <c r="B4493" t="str">
        <f t="shared" si="199"/>
        <v>42070203</v>
      </c>
      <c r="C4493" t="s">
        <v>6</v>
      </c>
      <c r="D4493" t="s">
        <v>15</v>
      </c>
      <c r="E4493" t="str">
        <f>"201509"</f>
        <v>201509</v>
      </c>
      <c r="F4493" t="s">
        <v>8</v>
      </c>
    </row>
    <row r="4494" spans="1:6">
      <c r="A4494" s="2" t="s">
        <v>43</v>
      </c>
      <c r="B4494" t="str">
        <f t="shared" si="199"/>
        <v>42070203</v>
      </c>
      <c r="C4494" t="s">
        <v>6</v>
      </c>
      <c r="D4494" t="s">
        <v>17</v>
      </c>
      <c r="E4494" t="str">
        <f>"201503"</f>
        <v>201503</v>
      </c>
      <c r="F4494" t="s">
        <v>8</v>
      </c>
    </row>
    <row r="4495" spans="1:6">
      <c r="A4495" s="2" t="s">
        <v>50</v>
      </c>
      <c r="B4495" t="str">
        <f t="shared" si="199"/>
        <v>42070203</v>
      </c>
      <c r="C4495" t="s">
        <v>6</v>
      </c>
      <c r="D4495" t="s">
        <v>17</v>
      </c>
      <c r="E4495" t="str">
        <f>"201204"</f>
        <v>201204</v>
      </c>
      <c r="F4495" t="s">
        <v>8</v>
      </c>
    </row>
    <row r="4496" spans="1:6">
      <c r="A4496" s="2" t="s">
        <v>16</v>
      </c>
      <c r="B4496" t="str">
        <f t="shared" si="199"/>
        <v>42070203</v>
      </c>
      <c r="C4496" t="s">
        <v>6</v>
      </c>
      <c r="D4496" t="s">
        <v>17</v>
      </c>
      <c r="E4496" t="str">
        <f>"201301"</f>
        <v>201301</v>
      </c>
      <c r="F4496" t="s">
        <v>8</v>
      </c>
    </row>
    <row r="4497" spans="1:6">
      <c r="A4497" s="2" t="s">
        <v>23</v>
      </c>
      <c r="B4497" t="str">
        <f t="shared" si="199"/>
        <v>42070203</v>
      </c>
      <c r="C4497" t="s">
        <v>6</v>
      </c>
      <c r="D4497" t="s">
        <v>17</v>
      </c>
      <c r="E4497" t="str">
        <f>"201205"</f>
        <v>201205</v>
      </c>
      <c r="F4497" t="s">
        <v>8</v>
      </c>
    </row>
    <row r="4498" spans="1:6">
      <c r="A4498" s="2" t="s">
        <v>22</v>
      </c>
      <c r="B4498" t="str">
        <f t="shared" si="199"/>
        <v>42070203</v>
      </c>
      <c r="C4498" t="s">
        <v>6</v>
      </c>
      <c r="D4498" t="s">
        <v>17</v>
      </c>
      <c r="E4498" t="str">
        <f>"201008"</f>
        <v>201008</v>
      </c>
      <c r="F4498" t="s">
        <v>8</v>
      </c>
    </row>
    <row r="4499" spans="1:6">
      <c r="A4499" s="2" t="s">
        <v>23</v>
      </c>
      <c r="B4499" t="str">
        <f t="shared" si="199"/>
        <v>42070203</v>
      </c>
      <c r="C4499" t="s">
        <v>6</v>
      </c>
      <c r="D4499" t="s">
        <v>17</v>
      </c>
      <c r="E4499" t="str">
        <f>"201008"</f>
        <v>201008</v>
      </c>
      <c r="F4499" t="s">
        <v>8</v>
      </c>
    </row>
    <row r="4500" spans="1:6">
      <c r="A4500" s="2" t="s">
        <v>23</v>
      </c>
      <c r="B4500" t="str">
        <f t="shared" si="199"/>
        <v>42070203</v>
      </c>
      <c r="C4500" t="s">
        <v>6</v>
      </c>
      <c r="D4500" t="s">
        <v>17</v>
      </c>
      <c r="E4500" t="str">
        <f>"201105"</f>
        <v>201105</v>
      </c>
      <c r="F4500" t="s">
        <v>8</v>
      </c>
    </row>
    <row r="4501" spans="1:6">
      <c r="A4501" s="2" t="s">
        <v>55</v>
      </c>
      <c r="B4501" t="str">
        <f t="shared" si="199"/>
        <v>42070203</v>
      </c>
      <c r="C4501" t="s">
        <v>6</v>
      </c>
      <c r="D4501" t="s">
        <v>17</v>
      </c>
      <c r="E4501" t="str">
        <f t="shared" ref="E4501:E4506" si="200">"201001"</f>
        <v>201001</v>
      </c>
      <c r="F4501" t="s">
        <v>8</v>
      </c>
    </row>
    <row r="4502" spans="1:6">
      <c r="A4502" s="2" t="s">
        <v>39</v>
      </c>
      <c r="B4502" t="str">
        <f t="shared" si="199"/>
        <v>42070203</v>
      </c>
      <c r="C4502" t="s">
        <v>6</v>
      </c>
      <c r="D4502" t="s">
        <v>17</v>
      </c>
      <c r="E4502" t="str">
        <f t="shared" si="200"/>
        <v>201001</v>
      </c>
      <c r="F4502" t="s">
        <v>8</v>
      </c>
    </row>
    <row r="4503" spans="1:6">
      <c r="A4503" s="2" t="s">
        <v>23</v>
      </c>
      <c r="B4503" t="str">
        <f t="shared" si="199"/>
        <v>42070203</v>
      </c>
      <c r="C4503" t="s">
        <v>6</v>
      </c>
      <c r="D4503" t="s">
        <v>17</v>
      </c>
      <c r="E4503" t="str">
        <f t="shared" si="200"/>
        <v>201001</v>
      </c>
      <c r="F4503" t="s">
        <v>8</v>
      </c>
    </row>
    <row r="4504" spans="1:6">
      <c r="A4504" s="2" t="s">
        <v>20</v>
      </c>
      <c r="B4504" t="str">
        <f t="shared" si="199"/>
        <v>42070203</v>
      </c>
      <c r="C4504" t="s">
        <v>6</v>
      </c>
      <c r="D4504" t="s">
        <v>17</v>
      </c>
      <c r="E4504" t="str">
        <f t="shared" si="200"/>
        <v>201001</v>
      </c>
      <c r="F4504" t="s">
        <v>8</v>
      </c>
    </row>
    <row r="4505" spans="1:6">
      <c r="A4505" s="2" t="s">
        <v>18</v>
      </c>
      <c r="B4505" t="str">
        <f t="shared" si="199"/>
        <v>42070203</v>
      </c>
      <c r="C4505" t="s">
        <v>6</v>
      </c>
      <c r="D4505" t="s">
        <v>17</v>
      </c>
      <c r="E4505" t="str">
        <f t="shared" si="200"/>
        <v>201001</v>
      </c>
      <c r="F4505" t="s">
        <v>8</v>
      </c>
    </row>
    <row r="4506" spans="1:6">
      <c r="A4506" s="2" t="s">
        <v>56</v>
      </c>
      <c r="B4506" t="str">
        <f t="shared" si="199"/>
        <v>42070203</v>
      </c>
      <c r="C4506" t="s">
        <v>6</v>
      </c>
      <c r="D4506" t="s">
        <v>17</v>
      </c>
      <c r="E4506" t="str">
        <f t="shared" si="200"/>
        <v>201001</v>
      </c>
      <c r="F4506" t="s">
        <v>8</v>
      </c>
    </row>
    <row r="4507" spans="1:6">
      <c r="A4507" s="2" t="s">
        <v>20</v>
      </c>
      <c r="B4507" t="str">
        <f t="shared" si="199"/>
        <v>42070203</v>
      </c>
      <c r="C4507" t="s">
        <v>6</v>
      </c>
      <c r="D4507" t="s">
        <v>17</v>
      </c>
      <c r="E4507" t="str">
        <f>"201511"</f>
        <v>201511</v>
      </c>
      <c r="F4507" t="s">
        <v>8</v>
      </c>
    </row>
    <row r="4508" hidden="1" spans="2:6">
      <c r="B4508" t="str">
        <f t="shared" si="199"/>
        <v>42070203</v>
      </c>
      <c r="C4508" t="s">
        <v>6</v>
      </c>
      <c r="D4508" t="s">
        <v>26</v>
      </c>
      <c r="E4508" t="str">
        <f t="shared" ref="E4508:E4510" si="201">"201501"</f>
        <v>201501</v>
      </c>
      <c r="F4508" t="s">
        <v>8</v>
      </c>
    </row>
    <row r="4509" hidden="1" spans="2:6">
      <c r="B4509" t="str">
        <f t="shared" si="199"/>
        <v>42070203</v>
      </c>
      <c r="C4509" t="s">
        <v>6</v>
      </c>
      <c r="D4509" t="s">
        <v>26</v>
      </c>
      <c r="E4509" t="str">
        <f t="shared" si="201"/>
        <v>201501</v>
      </c>
      <c r="F4509" t="s">
        <v>8</v>
      </c>
    </row>
    <row r="4510" hidden="1" spans="2:6">
      <c r="B4510" t="str">
        <f t="shared" si="199"/>
        <v>42070203</v>
      </c>
      <c r="C4510" t="s">
        <v>6</v>
      </c>
      <c r="D4510" t="s">
        <v>26</v>
      </c>
      <c r="E4510" t="str">
        <f t="shared" si="201"/>
        <v>201501</v>
      </c>
      <c r="F4510" t="s">
        <v>8</v>
      </c>
    </row>
    <row r="4511" hidden="1" spans="2:6">
      <c r="B4511" t="str">
        <f t="shared" si="199"/>
        <v>42070203</v>
      </c>
      <c r="C4511" t="s">
        <v>6</v>
      </c>
      <c r="D4511" t="s">
        <v>26</v>
      </c>
      <c r="E4511" t="str">
        <f>"201606"</f>
        <v>201606</v>
      </c>
      <c r="F4511" t="s">
        <v>8</v>
      </c>
    </row>
    <row r="4512" hidden="1" spans="2:6">
      <c r="B4512" t="str">
        <f t="shared" si="199"/>
        <v>42070203</v>
      </c>
      <c r="C4512" t="s">
        <v>6</v>
      </c>
      <c r="D4512" t="s">
        <v>26</v>
      </c>
      <c r="E4512" t="str">
        <f>"201206"</f>
        <v>201206</v>
      </c>
      <c r="F4512" t="s">
        <v>8</v>
      </c>
    </row>
    <row r="4513" hidden="1" spans="2:6">
      <c r="B4513" t="str">
        <f t="shared" si="199"/>
        <v>42070203</v>
      </c>
      <c r="C4513" t="s">
        <v>6</v>
      </c>
      <c r="D4513" t="s">
        <v>26</v>
      </c>
      <c r="E4513" t="str">
        <f>"201206"</f>
        <v>201206</v>
      </c>
      <c r="F4513" t="s">
        <v>8</v>
      </c>
    </row>
    <row r="4514" hidden="1" spans="2:6">
      <c r="B4514" t="str">
        <f t="shared" si="199"/>
        <v>42070203</v>
      </c>
      <c r="C4514" t="s">
        <v>6</v>
      </c>
      <c r="D4514" t="s">
        <v>26</v>
      </c>
      <c r="E4514" t="str">
        <f>"201207"</f>
        <v>201207</v>
      </c>
      <c r="F4514" t="s">
        <v>8</v>
      </c>
    </row>
    <row r="4515" hidden="1" spans="2:6">
      <c r="B4515" t="str">
        <f t="shared" si="199"/>
        <v>42070203</v>
      </c>
      <c r="C4515" t="s">
        <v>6</v>
      </c>
      <c r="D4515" t="s">
        <v>26</v>
      </c>
      <c r="E4515" t="str">
        <f>"201101"</f>
        <v>201101</v>
      </c>
      <c r="F4515" t="s">
        <v>8</v>
      </c>
    </row>
    <row r="4516" hidden="1" spans="2:6">
      <c r="B4516" t="str">
        <f t="shared" si="199"/>
        <v>42070203</v>
      </c>
      <c r="C4516" t="s">
        <v>6</v>
      </c>
      <c r="D4516" t="s">
        <v>26</v>
      </c>
      <c r="E4516" t="str">
        <f>"201012"</f>
        <v>201012</v>
      </c>
      <c r="F4516" t="s">
        <v>8</v>
      </c>
    </row>
    <row r="4517" hidden="1" spans="2:6">
      <c r="B4517" t="str">
        <f t="shared" si="199"/>
        <v>42070203</v>
      </c>
      <c r="C4517" t="s">
        <v>6</v>
      </c>
      <c r="D4517" t="s">
        <v>26</v>
      </c>
      <c r="E4517" t="str">
        <f>"201006"</f>
        <v>201006</v>
      </c>
      <c r="F4517" t="s">
        <v>8</v>
      </c>
    </row>
    <row r="4518" hidden="1" spans="2:6">
      <c r="B4518" t="str">
        <f t="shared" si="199"/>
        <v>42070203</v>
      </c>
      <c r="C4518" t="s">
        <v>6</v>
      </c>
      <c r="D4518" t="s">
        <v>26</v>
      </c>
      <c r="E4518" t="str">
        <f>"201111"</f>
        <v>201111</v>
      </c>
      <c r="F4518" t="s">
        <v>8</v>
      </c>
    </row>
    <row r="4519" hidden="1" spans="2:6">
      <c r="B4519" t="str">
        <f t="shared" si="199"/>
        <v>42070203</v>
      </c>
      <c r="C4519" t="s">
        <v>6</v>
      </c>
      <c r="D4519" t="s">
        <v>26</v>
      </c>
      <c r="E4519" t="str">
        <f>"201104"</f>
        <v>201104</v>
      </c>
      <c r="F4519" t="s">
        <v>8</v>
      </c>
    </row>
    <row r="4520" hidden="1" spans="2:6">
      <c r="B4520" t="str">
        <f t="shared" si="199"/>
        <v>42070203</v>
      </c>
      <c r="C4520" t="s">
        <v>6</v>
      </c>
      <c r="D4520" t="s">
        <v>26</v>
      </c>
      <c r="E4520" t="str">
        <f>"201106"</f>
        <v>201106</v>
      </c>
      <c r="F4520" t="s">
        <v>8</v>
      </c>
    </row>
    <row r="4521" hidden="1" spans="2:6">
      <c r="B4521" t="str">
        <f t="shared" si="199"/>
        <v>42070203</v>
      </c>
      <c r="C4521" t="s">
        <v>6</v>
      </c>
      <c r="D4521" t="s">
        <v>26</v>
      </c>
      <c r="E4521" t="str">
        <f t="shared" ref="E4521:E4539" si="202">"201001"</f>
        <v>201001</v>
      </c>
      <c r="F4521" t="s">
        <v>8</v>
      </c>
    </row>
    <row r="4522" hidden="1" spans="2:6">
      <c r="B4522" t="str">
        <f t="shared" si="199"/>
        <v>42070203</v>
      </c>
      <c r="C4522" t="s">
        <v>6</v>
      </c>
      <c r="D4522" t="s">
        <v>26</v>
      </c>
      <c r="E4522" t="str">
        <f t="shared" si="202"/>
        <v>201001</v>
      </c>
      <c r="F4522" t="s">
        <v>8</v>
      </c>
    </row>
    <row r="4523" hidden="1" spans="2:6">
      <c r="B4523" t="str">
        <f t="shared" si="199"/>
        <v>42070203</v>
      </c>
      <c r="C4523" t="s">
        <v>6</v>
      </c>
      <c r="D4523" t="s">
        <v>26</v>
      </c>
      <c r="E4523" t="str">
        <f t="shared" si="202"/>
        <v>201001</v>
      </c>
      <c r="F4523" t="s">
        <v>8</v>
      </c>
    </row>
    <row r="4524" hidden="1" spans="2:6">
      <c r="B4524" t="str">
        <f t="shared" si="199"/>
        <v>42070203</v>
      </c>
      <c r="C4524" t="s">
        <v>6</v>
      </c>
      <c r="D4524" t="s">
        <v>26</v>
      </c>
      <c r="E4524" t="str">
        <f t="shared" si="202"/>
        <v>201001</v>
      </c>
      <c r="F4524" t="s">
        <v>8</v>
      </c>
    </row>
    <row r="4525" hidden="1" spans="2:6">
      <c r="B4525" t="str">
        <f t="shared" si="199"/>
        <v>42070203</v>
      </c>
      <c r="C4525" t="s">
        <v>6</v>
      </c>
      <c r="D4525" t="s">
        <v>26</v>
      </c>
      <c r="E4525" t="str">
        <f t="shared" si="202"/>
        <v>201001</v>
      </c>
      <c r="F4525" t="s">
        <v>8</v>
      </c>
    </row>
    <row r="4526" hidden="1" spans="2:6">
      <c r="B4526" t="str">
        <f t="shared" si="199"/>
        <v>42070203</v>
      </c>
      <c r="C4526" t="s">
        <v>6</v>
      </c>
      <c r="D4526" t="s">
        <v>26</v>
      </c>
      <c r="E4526" t="str">
        <f t="shared" si="202"/>
        <v>201001</v>
      </c>
      <c r="F4526" t="s">
        <v>8</v>
      </c>
    </row>
    <row r="4527" hidden="1" spans="2:6">
      <c r="B4527" t="str">
        <f t="shared" si="199"/>
        <v>42070203</v>
      </c>
      <c r="C4527" t="s">
        <v>6</v>
      </c>
      <c r="D4527" t="s">
        <v>26</v>
      </c>
      <c r="E4527" t="str">
        <f t="shared" si="202"/>
        <v>201001</v>
      </c>
      <c r="F4527" t="s">
        <v>8</v>
      </c>
    </row>
    <row r="4528" hidden="1" spans="2:6">
      <c r="B4528" t="str">
        <f t="shared" si="199"/>
        <v>42070203</v>
      </c>
      <c r="C4528" t="s">
        <v>6</v>
      </c>
      <c r="D4528" t="s">
        <v>26</v>
      </c>
      <c r="E4528" t="str">
        <f t="shared" si="202"/>
        <v>201001</v>
      </c>
      <c r="F4528" t="s">
        <v>8</v>
      </c>
    </row>
    <row r="4529" hidden="1" spans="2:6">
      <c r="B4529" t="str">
        <f t="shared" si="199"/>
        <v>42070203</v>
      </c>
      <c r="C4529" t="s">
        <v>6</v>
      </c>
      <c r="D4529" t="s">
        <v>26</v>
      </c>
      <c r="E4529" t="str">
        <f t="shared" si="202"/>
        <v>201001</v>
      </c>
      <c r="F4529" t="s">
        <v>8</v>
      </c>
    </row>
    <row r="4530" hidden="1" spans="2:6">
      <c r="B4530" t="str">
        <f t="shared" si="199"/>
        <v>42070203</v>
      </c>
      <c r="C4530" t="s">
        <v>6</v>
      </c>
      <c r="D4530" t="s">
        <v>26</v>
      </c>
      <c r="E4530" t="str">
        <f t="shared" si="202"/>
        <v>201001</v>
      </c>
      <c r="F4530" t="s">
        <v>8</v>
      </c>
    </row>
    <row r="4531" hidden="1" spans="2:6">
      <c r="B4531" t="str">
        <f t="shared" si="199"/>
        <v>42070203</v>
      </c>
      <c r="C4531" t="s">
        <v>6</v>
      </c>
      <c r="D4531" t="s">
        <v>26</v>
      </c>
      <c r="E4531" t="str">
        <f t="shared" si="202"/>
        <v>201001</v>
      </c>
      <c r="F4531" t="s">
        <v>8</v>
      </c>
    </row>
    <row r="4532" hidden="1" spans="2:6">
      <c r="B4532" t="str">
        <f t="shared" si="199"/>
        <v>42070203</v>
      </c>
      <c r="C4532" t="s">
        <v>6</v>
      </c>
      <c r="D4532" t="s">
        <v>26</v>
      </c>
      <c r="E4532" t="str">
        <f t="shared" si="202"/>
        <v>201001</v>
      </c>
      <c r="F4532" t="s">
        <v>8</v>
      </c>
    </row>
    <row r="4533" hidden="1" spans="2:6">
      <c r="B4533" t="str">
        <f t="shared" si="199"/>
        <v>42070203</v>
      </c>
      <c r="C4533" t="s">
        <v>6</v>
      </c>
      <c r="D4533" t="s">
        <v>26</v>
      </c>
      <c r="E4533" t="str">
        <f t="shared" si="202"/>
        <v>201001</v>
      </c>
      <c r="F4533" t="s">
        <v>8</v>
      </c>
    </row>
    <row r="4534" hidden="1" spans="2:6">
      <c r="B4534" t="str">
        <f t="shared" si="199"/>
        <v>42070203</v>
      </c>
      <c r="C4534" t="s">
        <v>6</v>
      </c>
      <c r="D4534" t="s">
        <v>26</v>
      </c>
      <c r="E4534" t="str">
        <f t="shared" si="202"/>
        <v>201001</v>
      </c>
      <c r="F4534" t="s">
        <v>8</v>
      </c>
    </row>
    <row r="4535" hidden="1" spans="2:6">
      <c r="B4535" t="str">
        <f t="shared" si="199"/>
        <v>42070203</v>
      </c>
      <c r="C4535" t="s">
        <v>6</v>
      </c>
      <c r="D4535" t="s">
        <v>26</v>
      </c>
      <c r="E4535" t="str">
        <f t="shared" si="202"/>
        <v>201001</v>
      </c>
      <c r="F4535" t="s">
        <v>8</v>
      </c>
    </row>
    <row r="4536" hidden="1" spans="2:6">
      <c r="B4536" t="str">
        <f t="shared" si="199"/>
        <v>42070203</v>
      </c>
      <c r="C4536" t="s">
        <v>6</v>
      </c>
      <c r="D4536" t="s">
        <v>26</v>
      </c>
      <c r="E4536" t="str">
        <f t="shared" si="202"/>
        <v>201001</v>
      </c>
      <c r="F4536" t="s">
        <v>8</v>
      </c>
    </row>
    <row r="4537" hidden="1" spans="2:6">
      <c r="B4537" t="str">
        <f t="shared" si="199"/>
        <v>42070203</v>
      </c>
      <c r="C4537" t="s">
        <v>6</v>
      </c>
      <c r="D4537" t="s">
        <v>26</v>
      </c>
      <c r="E4537" t="str">
        <f t="shared" si="202"/>
        <v>201001</v>
      </c>
      <c r="F4537" t="s">
        <v>8</v>
      </c>
    </row>
    <row r="4538" hidden="1" spans="2:6">
      <c r="B4538" t="str">
        <f t="shared" si="199"/>
        <v>42070203</v>
      </c>
      <c r="C4538" t="s">
        <v>6</v>
      </c>
      <c r="D4538" t="s">
        <v>26</v>
      </c>
      <c r="E4538" t="str">
        <f t="shared" si="202"/>
        <v>201001</v>
      </c>
      <c r="F4538" t="s">
        <v>8</v>
      </c>
    </row>
    <row r="4539" hidden="1" spans="2:6">
      <c r="B4539" t="str">
        <f t="shared" si="199"/>
        <v>42070203</v>
      </c>
      <c r="C4539" t="s">
        <v>6</v>
      </c>
      <c r="D4539" t="s">
        <v>26</v>
      </c>
      <c r="E4539" t="str">
        <f t="shared" si="202"/>
        <v>201001</v>
      </c>
      <c r="F4539" t="s">
        <v>8</v>
      </c>
    </row>
    <row r="4540" hidden="1" spans="2:6">
      <c r="B4540" t="str">
        <f t="shared" si="199"/>
        <v>42070203</v>
      </c>
      <c r="C4540" t="s">
        <v>6</v>
      </c>
      <c r="D4540" t="s">
        <v>26</v>
      </c>
      <c r="E4540" t="str">
        <f>"202306"</f>
        <v>202306</v>
      </c>
      <c r="F4540" t="s">
        <v>8</v>
      </c>
    </row>
    <row r="4541" hidden="1" spans="2:6">
      <c r="B4541" t="str">
        <f t="shared" si="199"/>
        <v>42070203</v>
      </c>
      <c r="C4541" t="s">
        <v>6</v>
      </c>
      <c r="D4541" t="s">
        <v>26</v>
      </c>
      <c r="E4541" t="str">
        <f>"202212"</f>
        <v>202212</v>
      </c>
      <c r="F4541" t="s">
        <v>8</v>
      </c>
    </row>
    <row r="4542" hidden="1" spans="2:6">
      <c r="B4542" t="str">
        <f t="shared" si="199"/>
        <v>42070203</v>
      </c>
      <c r="C4542" t="s">
        <v>6</v>
      </c>
      <c r="D4542" t="s">
        <v>26</v>
      </c>
      <c r="E4542" t="str">
        <f>"202305"</f>
        <v>202305</v>
      </c>
      <c r="F4542" t="s">
        <v>8</v>
      </c>
    </row>
    <row r="4543" hidden="1" spans="2:6">
      <c r="B4543" t="str">
        <f t="shared" si="199"/>
        <v>42070203</v>
      </c>
      <c r="C4543" t="s">
        <v>6</v>
      </c>
      <c r="D4543" t="s">
        <v>26</v>
      </c>
      <c r="E4543" t="str">
        <f>"202301"</f>
        <v>202301</v>
      </c>
      <c r="F4543" t="s">
        <v>8</v>
      </c>
    </row>
    <row r="4544" hidden="1" spans="2:6">
      <c r="B4544" t="str">
        <f t="shared" si="199"/>
        <v>42070203</v>
      </c>
      <c r="C4544" t="s">
        <v>6</v>
      </c>
      <c r="D4544" t="s">
        <v>26</v>
      </c>
      <c r="E4544" t="str">
        <f>"202205"</f>
        <v>202205</v>
      </c>
      <c r="F4544" t="s">
        <v>8</v>
      </c>
    </row>
    <row r="4545" hidden="1" spans="2:6">
      <c r="B4545" t="str">
        <f t="shared" si="199"/>
        <v>42070203</v>
      </c>
      <c r="C4545" t="s">
        <v>6</v>
      </c>
      <c r="D4545" t="s">
        <v>26</v>
      </c>
      <c r="E4545" t="str">
        <f>"202106"</f>
        <v>202106</v>
      </c>
      <c r="F4545" t="s">
        <v>8</v>
      </c>
    </row>
    <row r="4546" hidden="1" spans="2:6">
      <c r="B4546" t="str">
        <f t="shared" si="199"/>
        <v>42070203</v>
      </c>
      <c r="C4546" t="s">
        <v>6</v>
      </c>
      <c r="D4546" t="s">
        <v>26</v>
      </c>
      <c r="E4546" t="str">
        <f>"202106"</f>
        <v>202106</v>
      </c>
      <c r="F4546" t="s">
        <v>8</v>
      </c>
    </row>
    <row r="4547" hidden="1" spans="2:6">
      <c r="B4547" t="str">
        <f t="shared" ref="B4547:B4610" si="203">"42070203"</f>
        <v>42070203</v>
      </c>
      <c r="C4547" t="s">
        <v>6</v>
      </c>
      <c r="D4547" t="s">
        <v>26</v>
      </c>
      <c r="E4547" t="str">
        <f>"202107"</f>
        <v>202107</v>
      </c>
      <c r="F4547" t="s">
        <v>8</v>
      </c>
    </row>
    <row r="4548" hidden="1" spans="2:6">
      <c r="B4548" t="str">
        <f t="shared" si="203"/>
        <v>42070203</v>
      </c>
      <c r="C4548" t="s">
        <v>6</v>
      </c>
      <c r="D4548" t="s">
        <v>26</v>
      </c>
      <c r="E4548" t="str">
        <f>"202004"</f>
        <v>202004</v>
      </c>
      <c r="F4548" t="s">
        <v>8</v>
      </c>
    </row>
    <row r="4549" hidden="1" spans="2:6">
      <c r="B4549" t="str">
        <f t="shared" si="203"/>
        <v>42070203</v>
      </c>
      <c r="C4549" t="s">
        <v>6</v>
      </c>
      <c r="D4549" t="s">
        <v>26</v>
      </c>
      <c r="E4549" t="str">
        <f>"201901"</f>
        <v>201901</v>
      </c>
      <c r="F4549" t="s">
        <v>8</v>
      </c>
    </row>
    <row r="4550" hidden="1" spans="2:6">
      <c r="B4550" t="str">
        <f t="shared" si="203"/>
        <v>42070203</v>
      </c>
      <c r="C4550" t="s">
        <v>6</v>
      </c>
      <c r="D4550" t="s">
        <v>26</v>
      </c>
      <c r="E4550" t="str">
        <f>"201708"</f>
        <v>201708</v>
      </c>
      <c r="F4550" t="s">
        <v>8</v>
      </c>
    </row>
    <row r="4551" hidden="1" spans="2:6">
      <c r="B4551" t="str">
        <f t="shared" si="203"/>
        <v>42070203</v>
      </c>
      <c r="C4551" t="s">
        <v>6</v>
      </c>
      <c r="D4551" t="s">
        <v>26</v>
      </c>
      <c r="E4551" t="str">
        <f>"201410"</f>
        <v>201410</v>
      </c>
      <c r="F4551" t="s">
        <v>8</v>
      </c>
    </row>
    <row r="4552" hidden="1" spans="2:6">
      <c r="B4552" t="str">
        <f t="shared" si="203"/>
        <v>42070203</v>
      </c>
      <c r="C4552" t="s">
        <v>6</v>
      </c>
      <c r="D4552" t="s">
        <v>26</v>
      </c>
      <c r="E4552" t="str">
        <f>"201409"</f>
        <v>201409</v>
      </c>
      <c r="F4552" t="s">
        <v>8</v>
      </c>
    </row>
    <row r="4553" hidden="1" spans="2:6">
      <c r="B4553" t="str">
        <f t="shared" si="203"/>
        <v>42070203</v>
      </c>
      <c r="C4553" t="s">
        <v>6</v>
      </c>
      <c r="D4553" t="s">
        <v>26</v>
      </c>
      <c r="E4553" t="str">
        <f>"201410"</f>
        <v>201410</v>
      </c>
      <c r="F4553" t="s">
        <v>8</v>
      </c>
    </row>
    <row r="4554" hidden="1" spans="2:6">
      <c r="B4554" t="str">
        <f t="shared" si="203"/>
        <v>42070203</v>
      </c>
      <c r="C4554" t="s">
        <v>6</v>
      </c>
      <c r="D4554" t="s">
        <v>28</v>
      </c>
      <c r="E4554" t="str">
        <f>"201502"</f>
        <v>201502</v>
      </c>
      <c r="F4554" t="s">
        <v>8</v>
      </c>
    </row>
    <row r="4555" hidden="1" spans="2:6">
      <c r="B4555" t="str">
        <f t="shared" si="203"/>
        <v>42070203</v>
      </c>
      <c r="C4555" t="s">
        <v>6</v>
      </c>
      <c r="D4555" t="s">
        <v>28</v>
      </c>
      <c r="E4555" t="str">
        <f>"201411"</f>
        <v>201411</v>
      </c>
      <c r="F4555" t="s">
        <v>8</v>
      </c>
    </row>
    <row r="4556" hidden="1" spans="2:6">
      <c r="B4556" t="str">
        <f t="shared" si="203"/>
        <v>42070203</v>
      </c>
      <c r="C4556" t="s">
        <v>6</v>
      </c>
      <c r="D4556" t="s">
        <v>28</v>
      </c>
      <c r="E4556" t="str">
        <f>"201604"</f>
        <v>201604</v>
      </c>
      <c r="F4556" t="s">
        <v>8</v>
      </c>
    </row>
    <row r="4557" hidden="1" spans="2:6">
      <c r="B4557" t="str">
        <f t="shared" si="203"/>
        <v>42070203</v>
      </c>
      <c r="C4557" t="s">
        <v>6</v>
      </c>
      <c r="D4557" t="s">
        <v>28</v>
      </c>
      <c r="E4557" t="str">
        <f>"201608"</f>
        <v>201608</v>
      </c>
      <c r="F4557" t="s">
        <v>8</v>
      </c>
    </row>
    <row r="4558" hidden="1" spans="2:6">
      <c r="B4558" t="str">
        <f t="shared" si="203"/>
        <v>42070203</v>
      </c>
      <c r="C4558" t="s">
        <v>6</v>
      </c>
      <c r="D4558" t="s">
        <v>28</v>
      </c>
      <c r="E4558" t="str">
        <f>"201301"</f>
        <v>201301</v>
      </c>
      <c r="F4558" t="s">
        <v>8</v>
      </c>
    </row>
    <row r="4559" hidden="1" spans="2:6">
      <c r="B4559" t="str">
        <f t="shared" si="203"/>
        <v>42070203</v>
      </c>
      <c r="C4559" t="s">
        <v>6</v>
      </c>
      <c r="D4559" t="s">
        <v>28</v>
      </c>
      <c r="E4559" t="str">
        <f>"201210"</f>
        <v>201210</v>
      </c>
      <c r="F4559" t="s">
        <v>8</v>
      </c>
    </row>
    <row r="4560" hidden="1" spans="2:6">
      <c r="B4560" t="str">
        <f t="shared" si="203"/>
        <v>42070203</v>
      </c>
      <c r="C4560" t="s">
        <v>6</v>
      </c>
      <c r="D4560" t="s">
        <v>28</v>
      </c>
      <c r="E4560" t="str">
        <f>"201309"</f>
        <v>201309</v>
      </c>
      <c r="F4560" t="s">
        <v>8</v>
      </c>
    </row>
    <row r="4561" hidden="1" spans="2:6">
      <c r="B4561" t="str">
        <f t="shared" si="203"/>
        <v>42070203</v>
      </c>
      <c r="C4561" t="s">
        <v>6</v>
      </c>
      <c r="D4561" t="s">
        <v>28</v>
      </c>
      <c r="E4561" t="str">
        <f>"201311"</f>
        <v>201311</v>
      </c>
      <c r="F4561" t="s">
        <v>8</v>
      </c>
    </row>
    <row r="4562" hidden="1" spans="2:6">
      <c r="B4562" t="str">
        <f t="shared" si="203"/>
        <v>42070203</v>
      </c>
      <c r="C4562" t="s">
        <v>6</v>
      </c>
      <c r="D4562" t="s">
        <v>28</v>
      </c>
      <c r="E4562" t="str">
        <f>"201312"</f>
        <v>201312</v>
      </c>
      <c r="F4562" t="s">
        <v>8</v>
      </c>
    </row>
    <row r="4563" hidden="1" spans="2:6">
      <c r="B4563" t="str">
        <f t="shared" si="203"/>
        <v>42070203</v>
      </c>
      <c r="C4563" t="s">
        <v>6</v>
      </c>
      <c r="D4563" t="s">
        <v>28</v>
      </c>
      <c r="E4563" t="str">
        <f>"201101"</f>
        <v>201101</v>
      </c>
      <c r="F4563" t="s">
        <v>8</v>
      </c>
    </row>
    <row r="4564" hidden="1" spans="2:6">
      <c r="B4564" t="str">
        <f t="shared" si="203"/>
        <v>42070203</v>
      </c>
      <c r="C4564" t="s">
        <v>6</v>
      </c>
      <c r="D4564" t="s">
        <v>28</v>
      </c>
      <c r="E4564" t="str">
        <f>"201003"</f>
        <v>201003</v>
      </c>
      <c r="F4564" t="s">
        <v>8</v>
      </c>
    </row>
    <row r="4565" hidden="1" spans="2:6">
      <c r="B4565" t="str">
        <f t="shared" si="203"/>
        <v>42070203</v>
      </c>
      <c r="C4565" t="s">
        <v>6</v>
      </c>
      <c r="D4565" t="s">
        <v>28</v>
      </c>
      <c r="E4565" t="str">
        <f>"201108"</f>
        <v>201108</v>
      </c>
      <c r="F4565" t="s">
        <v>8</v>
      </c>
    </row>
    <row r="4566" hidden="1" spans="2:6">
      <c r="B4566" t="str">
        <f t="shared" si="203"/>
        <v>42070203</v>
      </c>
      <c r="C4566" t="s">
        <v>6</v>
      </c>
      <c r="D4566" t="s">
        <v>28</v>
      </c>
      <c r="E4566" t="str">
        <f t="shared" ref="E4566:E4583" si="204">"201001"</f>
        <v>201001</v>
      </c>
      <c r="F4566" t="s">
        <v>8</v>
      </c>
    </row>
    <row r="4567" hidden="1" spans="2:6">
      <c r="B4567" t="str">
        <f t="shared" si="203"/>
        <v>42070203</v>
      </c>
      <c r="C4567" t="s">
        <v>6</v>
      </c>
      <c r="D4567" t="s">
        <v>28</v>
      </c>
      <c r="E4567" t="str">
        <f t="shared" si="204"/>
        <v>201001</v>
      </c>
      <c r="F4567" t="s">
        <v>8</v>
      </c>
    </row>
    <row r="4568" hidden="1" spans="2:6">
      <c r="B4568" t="str">
        <f t="shared" si="203"/>
        <v>42070203</v>
      </c>
      <c r="C4568" t="s">
        <v>6</v>
      </c>
      <c r="D4568" t="s">
        <v>28</v>
      </c>
      <c r="E4568" t="str">
        <f t="shared" si="204"/>
        <v>201001</v>
      </c>
      <c r="F4568" t="s">
        <v>8</v>
      </c>
    </row>
    <row r="4569" hidden="1" spans="2:6">
      <c r="B4569" t="str">
        <f t="shared" si="203"/>
        <v>42070203</v>
      </c>
      <c r="C4569" t="s">
        <v>6</v>
      </c>
      <c r="D4569" t="s">
        <v>28</v>
      </c>
      <c r="E4569" t="str">
        <f t="shared" si="204"/>
        <v>201001</v>
      </c>
      <c r="F4569" t="s">
        <v>8</v>
      </c>
    </row>
    <row r="4570" hidden="1" spans="2:6">
      <c r="B4570" t="str">
        <f t="shared" si="203"/>
        <v>42070203</v>
      </c>
      <c r="C4570" t="s">
        <v>6</v>
      </c>
      <c r="D4570" t="s">
        <v>28</v>
      </c>
      <c r="E4570" t="str">
        <f t="shared" si="204"/>
        <v>201001</v>
      </c>
      <c r="F4570" t="s">
        <v>8</v>
      </c>
    </row>
    <row r="4571" hidden="1" spans="2:6">
      <c r="B4571" t="str">
        <f t="shared" si="203"/>
        <v>42070203</v>
      </c>
      <c r="C4571" t="s">
        <v>6</v>
      </c>
      <c r="D4571" t="s">
        <v>28</v>
      </c>
      <c r="E4571" t="str">
        <f t="shared" si="204"/>
        <v>201001</v>
      </c>
      <c r="F4571" t="s">
        <v>8</v>
      </c>
    </row>
    <row r="4572" hidden="1" spans="2:6">
      <c r="B4572" t="str">
        <f t="shared" si="203"/>
        <v>42070203</v>
      </c>
      <c r="C4572" t="s">
        <v>6</v>
      </c>
      <c r="D4572" t="s">
        <v>28</v>
      </c>
      <c r="E4572" t="str">
        <f t="shared" si="204"/>
        <v>201001</v>
      </c>
      <c r="F4572" t="s">
        <v>8</v>
      </c>
    </row>
    <row r="4573" hidden="1" spans="2:6">
      <c r="B4573" t="str">
        <f t="shared" si="203"/>
        <v>42070203</v>
      </c>
      <c r="C4573" t="s">
        <v>6</v>
      </c>
      <c r="D4573" t="s">
        <v>28</v>
      </c>
      <c r="E4573" t="str">
        <f t="shared" si="204"/>
        <v>201001</v>
      </c>
      <c r="F4573" t="s">
        <v>8</v>
      </c>
    </row>
    <row r="4574" hidden="1" spans="2:6">
      <c r="B4574" t="str">
        <f t="shared" si="203"/>
        <v>42070203</v>
      </c>
      <c r="C4574" t="s">
        <v>6</v>
      </c>
      <c r="D4574" t="s">
        <v>28</v>
      </c>
      <c r="E4574" t="str">
        <f t="shared" si="204"/>
        <v>201001</v>
      </c>
      <c r="F4574" t="s">
        <v>8</v>
      </c>
    </row>
    <row r="4575" hidden="1" spans="2:6">
      <c r="B4575" t="str">
        <f t="shared" si="203"/>
        <v>42070203</v>
      </c>
      <c r="C4575" t="s">
        <v>6</v>
      </c>
      <c r="D4575" t="s">
        <v>28</v>
      </c>
      <c r="E4575" t="str">
        <f t="shared" si="204"/>
        <v>201001</v>
      </c>
      <c r="F4575" t="s">
        <v>8</v>
      </c>
    </row>
    <row r="4576" hidden="1" spans="2:6">
      <c r="B4576" t="str">
        <f t="shared" si="203"/>
        <v>42070203</v>
      </c>
      <c r="C4576" t="s">
        <v>6</v>
      </c>
      <c r="D4576" t="s">
        <v>28</v>
      </c>
      <c r="E4576" t="str">
        <f t="shared" si="204"/>
        <v>201001</v>
      </c>
      <c r="F4576" t="s">
        <v>8</v>
      </c>
    </row>
    <row r="4577" hidden="1" spans="2:6">
      <c r="B4577" t="str">
        <f t="shared" si="203"/>
        <v>42070203</v>
      </c>
      <c r="C4577" t="s">
        <v>6</v>
      </c>
      <c r="D4577" t="s">
        <v>28</v>
      </c>
      <c r="E4577" t="str">
        <f t="shared" si="204"/>
        <v>201001</v>
      </c>
      <c r="F4577" t="s">
        <v>8</v>
      </c>
    </row>
    <row r="4578" hidden="1" spans="2:6">
      <c r="B4578" t="str">
        <f t="shared" si="203"/>
        <v>42070203</v>
      </c>
      <c r="C4578" t="s">
        <v>6</v>
      </c>
      <c r="D4578" t="s">
        <v>28</v>
      </c>
      <c r="E4578" t="str">
        <f t="shared" si="204"/>
        <v>201001</v>
      </c>
      <c r="F4578" t="s">
        <v>8</v>
      </c>
    </row>
    <row r="4579" hidden="1" spans="2:6">
      <c r="B4579" t="str">
        <f t="shared" si="203"/>
        <v>42070203</v>
      </c>
      <c r="C4579" t="s">
        <v>6</v>
      </c>
      <c r="D4579" t="s">
        <v>28</v>
      </c>
      <c r="E4579" t="str">
        <f t="shared" si="204"/>
        <v>201001</v>
      </c>
      <c r="F4579" t="s">
        <v>8</v>
      </c>
    </row>
    <row r="4580" hidden="1" spans="2:6">
      <c r="B4580" t="str">
        <f t="shared" si="203"/>
        <v>42070203</v>
      </c>
      <c r="C4580" t="s">
        <v>6</v>
      </c>
      <c r="D4580" t="s">
        <v>28</v>
      </c>
      <c r="E4580" t="str">
        <f t="shared" si="204"/>
        <v>201001</v>
      </c>
      <c r="F4580" t="s">
        <v>8</v>
      </c>
    </row>
    <row r="4581" hidden="1" spans="2:6">
      <c r="B4581" t="str">
        <f t="shared" si="203"/>
        <v>42070203</v>
      </c>
      <c r="C4581" t="s">
        <v>6</v>
      </c>
      <c r="D4581" t="s">
        <v>28</v>
      </c>
      <c r="E4581" t="str">
        <f t="shared" si="204"/>
        <v>201001</v>
      </c>
      <c r="F4581" t="s">
        <v>8</v>
      </c>
    </row>
    <row r="4582" hidden="1" spans="2:6">
      <c r="B4582" t="str">
        <f t="shared" si="203"/>
        <v>42070203</v>
      </c>
      <c r="C4582" t="s">
        <v>6</v>
      </c>
      <c r="D4582" t="s">
        <v>28</v>
      </c>
      <c r="E4582" t="str">
        <f t="shared" si="204"/>
        <v>201001</v>
      </c>
      <c r="F4582" t="s">
        <v>8</v>
      </c>
    </row>
    <row r="4583" hidden="1" spans="2:6">
      <c r="B4583" t="str">
        <f t="shared" si="203"/>
        <v>42070203</v>
      </c>
      <c r="C4583" t="s">
        <v>6</v>
      </c>
      <c r="D4583" t="s">
        <v>28</v>
      </c>
      <c r="E4583" t="str">
        <f t="shared" si="204"/>
        <v>201001</v>
      </c>
      <c r="F4583" t="s">
        <v>8</v>
      </c>
    </row>
    <row r="4584" hidden="1" spans="2:6">
      <c r="B4584" t="str">
        <f t="shared" si="203"/>
        <v>42070203</v>
      </c>
      <c r="C4584" t="s">
        <v>6</v>
      </c>
      <c r="D4584" t="s">
        <v>28</v>
      </c>
      <c r="E4584" t="str">
        <f>"202304"</f>
        <v>202304</v>
      </c>
      <c r="F4584" t="s">
        <v>8</v>
      </c>
    </row>
    <row r="4585" hidden="1" spans="2:6">
      <c r="B4585" t="str">
        <f t="shared" si="203"/>
        <v>42070203</v>
      </c>
      <c r="C4585" t="s">
        <v>6</v>
      </c>
      <c r="D4585" t="s">
        <v>28</v>
      </c>
      <c r="E4585" t="str">
        <f>"202304"</f>
        <v>202304</v>
      </c>
      <c r="F4585" t="s">
        <v>8</v>
      </c>
    </row>
    <row r="4586" hidden="1" spans="2:6">
      <c r="B4586" t="str">
        <f t="shared" si="203"/>
        <v>42070203</v>
      </c>
      <c r="C4586" t="s">
        <v>6</v>
      </c>
      <c r="D4586" t="s">
        <v>28</v>
      </c>
      <c r="E4586" t="str">
        <f>"202208"</f>
        <v>202208</v>
      </c>
      <c r="F4586" t="s">
        <v>8</v>
      </c>
    </row>
    <row r="4587" hidden="1" spans="2:6">
      <c r="B4587" t="str">
        <f t="shared" si="203"/>
        <v>42070203</v>
      </c>
      <c r="C4587" t="s">
        <v>6</v>
      </c>
      <c r="D4587" t="s">
        <v>28</v>
      </c>
      <c r="E4587" t="str">
        <f>"202111"</f>
        <v>202111</v>
      </c>
      <c r="F4587" t="s">
        <v>8</v>
      </c>
    </row>
    <row r="4588" hidden="1" spans="2:6">
      <c r="B4588" t="str">
        <f t="shared" si="203"/>
        <v>42070203</v>
      </c>
      <c r="C4588" t="s">
        <v>6</v>
      </c>
      <c r="D4588" t="s">
        <v>28</v>
      </c>
      <c r="E4588" t="str">
        <f>"202106"</f>
        <v>202106</v>
      </c>
      <c r="F4588" t="s">
        <v>8</v>
      </c>
    </row>
    <row r="4589" hidden="1" spans="2:6">
      <c r="B4589" t="str">
        <f t="shared" si="203"/>
        <v>42070203</v>
      </c>
      <c r="C4589" t="s">
        <v>6</v>
      </c>
      <c r="D4589" t="s">
        <v>28</v>
      </c>
      <c r="E4589" t="str">
        <f>"202106"</f>
        <v>202106</v>
      </c>
      <c r="F4589" t="s">
        <v>8</v>
      </c>
    </row>
    <row r="4590" hidden="1" spans="2:6">
      <c r="B4590" t="str">
        <f t="shared" si="203"/>
        <v>42070203</v>
      </c>
      <c r="C4590" t="s">
        <v>6</v>
      </c>
      <c r="D4590" t="s">
        <v>28</v>
      </c>
      <c r="E4590" t="str">
        <f>"202107"</f>
        <v>202107</v>
      </c>
      <c r="F4590" t="s">
        <v>8</v>
      </c>
    </row>
    <row r="4591" hidden="1" spans="2:6">
      <c r="B4591" t="str">
        <f t="shared" si="203"/>
        <v>42070203</v>
      </c>
      <c r="C4591" t="s">
        <v>6</v>
      </c>
      <c r="D4591" t="s">
        <v>28</v>
      </c>
      <c r="E4591" t="str">
        <f>"202203"</f>
        <v>202203</v>
      </c>
      <c r="F4591" t="s">
        <v>8</v>
      </c>
    </row>
    <row r="4592" hidden="1" spans="2:6">
      <c r="B4592" t="str">
        <f t="shared" si="203"/>
        <v>42070203</v>
      </c>
      <c r="C4592" t="s">
        <v>6</v>
      </c>
      <c r="D4592" t="s">
        <v>28</v>
      </c>
      <c r="E4592" t="str">
        <f>"202109"</f>
        <v>202109</v>
      </c>
      <c r="F4592" t="s">
        <v>8</v>
      </c>
    </row>
    <row r="4593" hidden="1" spans="2:6">
      <c r="B4593" t="str">
        <f t="shared" si="203"/>
        <v>42070203</v>
      </c>
      <c r="C4593" t="s">
        <v>6</v>
      </c>
      <c r="D4593" t="s">
        <v>28</v>
      </c>
      <c r="E4593" t="str">
        <f>"201908"</f>
        <v>201908</v>
      </c>
      <c r="F4593" t="s">
        <v>8</v>
      </c>
    </row>
    <row r="4594" hidden="1" spans="2:6">
      <c r="B4594" t="str">
        <f t="shared" si="203"/>
        <v>42070203</v>
      </c>
      <c r="C4594" t="s">
        <v>6</v>
      </c>
      <c r="D4594" t="s">
        <v>28</v>
      </c>
      <c r="E4594" t="str">
        <f>"201912"</f>
        <v>201912</v>
      </c>
      <c r="F4594" t="s">
        <v>8</v>
      </c>
    </row>
    <row r="4595" hidden="1" spans="2:6">
      <c r="B4595" t="str">
        <f t="shared" si="203"/>
        <v>42070203</v>
      </c>
      <c r="C4595" t="s">
        <v>6</v>
      </c>
      <c r="D4595" t="s">
        <v>28</v>
      </c>
      <c r="E4595" t="str">
        <f>"201806"</f>
        <v>201806</v>
      </c>
      <c r="F4595" t="s">
        <v>8</v>
      </c>
    </row>
    <row r="4596" hidden="1" spans="2:6">
      <c r="B4596" t="str">
        <f t="shared" si="203"/>
        <v>42070203</v>
      </c>
      <c r="C4596" t="s">
        <v>6</v>
      </c>
      <c r="D4596" t="s">
        <v>28</v>
      </c>
      <c r="E4596" t="str">
        <f>"201812"</f>
        <v>201812</v>
      </c>
      <c r="F4596" t="s">
        <v>8</v>
      </c>
    </row>
    <row r="4597" hidden="1" spans="2:6">
      <c r="B4597" t="str">
        <f t="shared" si="203"/>
        <v>42070203</v>
      </c>
      <c r="C4597" t="s">
        <v>6</v>
      </c>
      <c r="D4597" t="s">
        <v>28</v>
      </c>
      <c r="E4597" t="str">
        <f>"201809"</f>
        <v>201809</v>
      </c>
      <c r="F4597" t="s">
        <v>8</v>
      </c>
    </row>
    <row r="4598" hidden="1" spans="2:6">
      <c r="B4598" t="str">
        <f t="shared" si="203"/>
        <v>42070203</v>
      </c>
      <c r="C4598" t="s">
        <v>6</v>
      </c>
      <c r="D4598" t="s">
        <v>28</v>
      </c>
      <c r="E4598" t="str">
        <f>"201702"</f>
        <v>201702</v>
      </c>
      <c r="F4598" t="s">
        <v>8</v>
      </c>
    </row>
    <row r="4599" hidden="1" spans="2:6">
      <c r="B4599" t="str">
        <f t="shared" si="203"/>
        <v>42070203</v>
      </c>
      <c r="C4599" t="s">
        <v>6</v>
      </c>
      <c r="D4599" t="s">
        <v>28</v>
      </c>
      <c r="E4599" t="str">
        <f>"201702"</f>
        <v>201702</v>
      </c>
      <c r="F4599" t="s">
        <v>8</v>
      </c>
    </row>
    <row r="4600" hidden="1" spans="2:6">
      <c r="B4600" t="str">
        <f t="shared" si="203"/>
        <v>42070203</v>
      </c>
      <c r="C4600" t="s">
        <v>6</v>
      </c>
      <c r="D4600" t="s">
        <v>28</v>
      </c>
      <c r="E4600" t="str">
        <f>"201606"</f>
        <v>201606</v>
      </c>
      <c r="F4600" t="s">
        <v>8</v>
      </c>
    </row>
    <row r="4601" hidden="1" spans="2:6">
      <c r="B4601" t="str">
        <f t="shared" si="203"/>
        <v>42070203</v>
      </c>
      <c r="C4601" t="s">
        <v>6</v>
      </c>
      <c r="D4601" t="s">
        <v>28</v>
      </c>
      <c r="E4601" t="str">
        <f>"201611"</f>
        <v>201611</v>
      </c>
      <c r="F4601" t="s">
        <v>8</v>
      </c>
    </row>
    <row r="4602" hidden="1" spans="2:6">
      <c r="B4602" t="str">
        <f t="shared" si="203"/>
        <v>42070203</v>
      </c>
      <c r="C4602" t="s">
        <v>6</v>
      </c>
      <c r="D4602" t="s">
        <v>28</v>
      </c>
      <c r="E4602" t="str">
        <f>"201610"</f>
        <v>201610</v>
      </c>
      <c r="F4602" t="s">
        <v>8</v>
      </c>
    </row>
    <row r="4603" hidden="1" spans="2:6">
      <c r="B4603" t="str">
        <f t="shared" si="203"/>
        <v>42070203</v>
      </c>
      <c r="C4603" t="s">
        <v>6</v>
      </c>
      <c r="D4603" t="s">
        <v>28</v>
      </c>
      <c r="E4603" t="str">
        <f>"201707"</f>
        <v>201707</v>
      </c>
      <c r="F4603" t="s">
        <v>8</v>
      </c>
    </row>
    <row r="4604" hidden="1" spans="2:6">
      <c r="B4604" t="str">
        <f t="shared" si="203"/>
        <v>42070203</v>
      </c>
      <c r="C4604" t="s">
        <v>6</v>
      </c>
      <c r="D4604" t="s">
        <v>28</v>
      </c>
      <c r="E4604" t="str">
        <f>"201602"</f>
        <v>201602</v>
      </c>
      <c r="F4604" t="s">
        <v>8</v>
      </c>
    </row>
    <row r="4605" hidden="1" spans="2:6">
      <c r="B4605" t="str">
        <f t="shared" si="203"/>
        <v>42070203</v>
      </c>
      <c r="C4605" t="s">
        <v>6</v>
      </c>
      <c r="D4605" t="s">
        <v>28</v>
      </c>
      <c r="E4605" t="str">
        <f>"201601"</f>
        <v>201601</v>
      </c>
      <c r="F4605" t="s">
        <v>8</v>
      </c>
    </row>
    <row r="4606" hidden="1" spans="2:6">
      <c r="B4606" t="str">
        <f t="shared" si="203"/>
        <v>42070203</v>
      </c>
      <c r="C4606" t="s">
        <v>6</v>
      </c>
      <c r="D4606" t="s">
        <v>28</v>
      </c>
      <c r="E4606" t="str">
        <f>"201510"</f>
        <v>201510</v>
      </c>
      <c r="F4606" t="s">
        <v>8</v>
      </c>
    </row>
    <row r="4607" hidden="1" spans="2:6">
      <c r="B4607" t="str">
        <f t="shared" si="203"/>
        <v>42070203</v>
      </c>
      <c r="C4607" t="s">
        <v>6</v>
      </c>
      <c r="D4607" t="s">
        <v>28</v>
      </c>
      <c r="E4607" t="str">
        <f>"201501"</f>
        <v>201501</v>
      </c>
      <c r="F4607" t="s">
        <v>8</v>
      </c>
    </row>
    <row r="4608" hidden="1" spans="2:6">
      <c r="B4608" t="str">
        <f t="shared" si="203"/>
        <v>42070203</v>
      </c>
      <c r="C4608" t="s">
        <v>6</v>
      </c>
      <c r="D4608" t="s">
        <v>28</v>
      </c>
      <c r="E4608" t="str">
        <f t="shared" ref="E4608:E4610" si="205">"201001"</f>
        <v>201001</v>
      </c>
      <c r="F4608" t="s">
        <v>27</v>
      </c>
    </row>
    <row r="4609" hidden="1" spans="2:6">
      <c r="B4609" t="str">
        <f t="shared" si="203"/>
        <v>42070203</v>
      </c>
      <c r="C4609" t="s">
        <v>6</v>
      </c>
      <c r="D4609" t="s">
        <v>28</v>
      </c>
      <c r="E4609" t="str">
        <f t="shared" si="205"/>
        <v>201001</v>
      </c>
      <c r="F4609" t="s">
        <v>27</v>
      </c>
    </row>
    <row r="4610" hidden="1" spans="2:6">
      <c r="B4610" t="str">
        <f t="shared" si="203"/>
        <v>42070203</v>
      </c>
      <c r="C4610" t="s">
        <v>6</v>
      </c>
      <c r="D4610" t="s">
        <v>28</v>
      </c>
      <c r="E4610" t="str">
        <f t="shared" si="205"/>
        <v>201001</v>
      </c>
      <c r="F4610" t="s">
        <v>27</v>
      </c>
    </row>
    <row r="4611" hidden="1" spans="2:6">
      <c r="B4611" t="str">
        <f t="shared" ref="B4611:B4674" si="206">"42070203"</f>
        <v>42070203</v>
      </c>
      <c r="C4611" t="s">
        <v>6</v>
      </c>
      <c r="D4611" t="s">
        <v>29</v>
      </c>
      <c r="E4611" t="str">
        <f>"201504"</f>
        <v>201504</v>
      </c>
      <c r="F4611" t="s">
        <v>8</v>
      </c>
    </row>
    <row r="4612" hidden="1" spans="2:6">
      <c r="B4612" t="str">
        <f t="shared" si="206"/>
        <v>42070203</v>
      </c>
      <c r="C4612" t="s">
        <v>6</v>
      </c>
      <c r="D4612" t="s">
        <v>29</v>
      </c>
      <c r="E4612" t="str">
        <f>"201212"</f>
        <v>201212</v>
      </c>
      <c r="F4612" t="s">
        <v>8</v>
      </c>
    </row>
    <row r="4613" hidden="1" spans="2:6">
      <c r="B4613" t="str">
        <f t="shared" si="206"/>
        <v>42070203</v>
      </c>
      <c r="C4613" t="s">
        <v>6</v>
      </c>
      <c r="D4613" t="s">
        <v>29</v>
      </c>
      <c r="E4613" t="str">
        <f>"201208"</f>
        <v>201208</v>
      </c>
      <c r="F4613" t="s">
        <v>8</v>
      </c>
    </row>
    <row r="4614" hidden="1" spans="2:6">
      <c r="B4614" t="str">
        <f t="shared" si="206"/>
        <v>42070203</v>
      </c>
      <c r="C4614" t="s">
        <v>6</v>
      </c>
      <c r="D4614" t="s">
        <v>29</v>
      </c>
      <c r="E4614" t="str">
        <f>"201401"</f>
        <v>201401</v>
      </c>
      <c r="F4614" t="s">
        <v>8</v>
      </c>
    </row>
    <row r="4615" hidden="1" spans="2:6">
      <c r="B4615" t="str">
        <f t="shared" si="206"/>
        <v>42070203</v>
      </c>
      <c r="C4615" t="s">
        <v>6</v>
      </c>
      <c r="D4615" t="s">
        <v>29</v>
      </c>
      <c r="E4615" t="str">
        <f>"201303"</f>
        <v>201303</v>
      </c>
      <c r="F4615" t="s">
        <v>8</v>
      </c>
    </row>
    <row r="4616" hidden="1" spans="2:6">
      <c r="B4616" t="str">
        <f t="shared" si="206"/>
        <v>42070203</v>
      </c>
      <c r="C4616" t="s">
        <v>6</v>
      </c>
      <c r="D4616" t="s">
        <v>29</v>
      </c>
      <c r="E4616" t="str">
        <f>"201109"</f>
        <v>201109</v>
      </c>
      <c r="F4616" t="s">
        <v>8</v>
      </c>
    </row>
    <row r="4617" hidden="1" spans="2:6">
      <c r="B4617" t="str">
        <f t="shared" si="206"/>
        <v>42070203</v>
      </c>
      <c r="C4617" t="s">
        <v>6</v>
      </c>
      <c r="D4617" t="s">
        <v>29</v>
      </c>
      <c r="E4617" t="str">
        <f>"201105"</f>
        <v>201105</v>
      </c>
      <c r="F4617" t="s">
        <v>8</v>
      </c>
    </row>
    <row r="4618" hidden="1" spans="2:6">
      <c r="B4618" t="str">
        <f t="shared" si="206"/>
        <v>42070203</v>
      </c>
      <c r="C4618" t="s">
        <v>6</v>
      </c>
      <c r="D4618" t="s">
        <v>29</v>
      </c>
      <c r="E4618" t="str">
        <f t="shared" ref="E4618:E4622" si="207">"201001"</f>
        <v>201001</v>
      </c>
      <c r="F4618" t="s">
        <v>8</v>
      </c>
    </row>
    <row r="4619" hidden="1" spans="2:6">
      <c r="B4619" t="str">
        <f t="shared" si="206"/>
        <v>42070203</v>
      </c>
      <c r="C4619" t="s">
        <v>6</v>
      </c>
      <c r="D4619" t="s">
        <v>29</v>
      </c>
      <c r="E4619" t="str">
        <f t="shared" si="207"/>
        <v>201001</v>
      </c>
      <c r="F4619" t="s">
        <v>8</v>
      </c>
    </row>
    <row r="4620" hidden="1" spans="2:6">
      <c r="B4620" t="str">
        <f t="shared" si="206"/>
        <v>42070203</v>
      </c>
      <c r="C4620" t="s">
        <v>6</v>
      </c>
      <c r="D4620" t="s">
        <v>29</v>
      </c>
      <c r="E4620" t="str">
        <f t="shared" si="207"/>
        <v>201001</v>
      </c>
      <c r="F4620" t="s">
        <v>8</v>
      </c>
    </row>
    <row r="4621" hidden="1" spans="2:6">
      <c r="B4621" t="str">
        <f t="shared" si="206"/>
        <v>42070203</v>
      </c>
      <c r="C4621" t="s">
        <v>6</v>
      </c>
      <c r="D4621" t="s">
        <v>29</v>
      </c>
      <c r="E4621" t="str">
        <f t="shared" si="207"/>
        <v>201001</v>
      </c>
      <c r="F4621" t="s">
        <v>8</v>
      </c>
    </row>
    <row r="4622" hidden="1" spans="2:6">
      <c r="B4622" t="str">
        <f t="shared" si="206"/>
        <v>42070203</v>
      </c>
      <c r="C4622" t="s">
        <v>6</v>
      </c>
      <c r="D4622" t="s">
        <v>29</v>
      </c>
      <c r="E4622" t="str">
        <f t="shared" si="207"/>
        <v>201001</v>
      </c>
      <c r="F4622" t="s">
        <v>8</v>
      </c>
    </row>
    <row r="4623" hidden="1" spans="2:6">
      <c r="B4623" t="str">
        <f t="shared" si="206"/>
        <v>42070203</v>
      </c>
      <c r="C4623" t="s">
        <v>6</v>
      </c>
      <c r="D4623" t="s">
        <v>29</v>
      </c>
      <c r="E4623" t="str">
        <f>"202210"</f>
        <v>202210</v>
      </c>
      <c r="F4623" t="s">
        <v>8</v>
      </c>
    </row>
    <row r="4624" hidden="1" spans="2:6">
      <c r="B4624" t="str">
        <f t="shared" si="206"/>
        <v>42070203</v>
      </c>
      <c r="C4624" t="s">
        <v>6</v>
      </c>
      <c r="D4624" t="s">
        <v>29</v>
      </c>
      <c r="E4624" t="str">
        <f>"202207"</f>
        <v>202207</v>
      </c>
      <c r="F4624" t="s">
        <v>8</v>
      </c>
    </row>
    <row r="4625" hidden="1" spans="2:6">
      <c r="B4625" t="str">
        <f t="shared" si="206"/>
        <v>42070203</v>
      </c>
      <c r="C4625" t="s">
        <v>6</v>
      </c>
      <c r="D4625" t="s">
        <v>29</v>
      </c>
      <c r="E4625" t="str">
        <f>"202109"</f>
        <v>202109</v>
      </c>
      <c r="F4625" t="s">
        <v>8</v>
      </c>
    </row>
    <row r="4626" hidden="1" spans="2:6">
      <c r="B4626" t="str">
        <f t="shared" si="206"/>
        <v>42070203</v>
      </c>
      <c r="C4626" t="s">
        <v>6</v>
      </c>
      <c r="D4626" t="s">
        <v>29</v>
      </c>
      <c r="E4626" t="str">
        <f>"202007"</f>
        <v>202007</v>
      </c>
      <c r="F4626" t="s">
        <v>8</v>
      </c>
    </row>
    <row r="4627" hidden="1" spans="2:6">
      <c r="B4627" t="str">
        <f t="shared" si="206"/>
        <v>42070203</v>
      </c>
      <c r="C4627" t="s">
        <v>6</v>
      </c>
      <c r="D4627" t="s">
        <v>29</v>
      </c>
      <c r="E4627" t="str">
        <f>"201909"</f>
        <v>201909</v>
      </c>
      <c r="F4627" t="s">
        <v>8</v>
      </c>
    </row>
    <row r="4628" hidden="1" spans="2:6">
      <c r="B4628" t="str">
        <f t="shared" si="206"/>
        <v>42070203</v>
      </c>
      <c r="C4628" t="s">
        <v>6</v>
      </c>
      <c r="D4628" t="s">
        <v>29</v>
      </c>
      <c r="E4628" t="str">
        <f>"201910"</f>
        <v>201910</v>
      </c>
      <c r="F4628" t="s">
        <v>8</v>
      </c>
    </row>
    <row r="4629" hidden="1" spans="2:6">
      <c r="B4629" t="str">
        <f t="shared" si="206"/>
        <v>42070203</v>
      </c>
      <c r="C4629" t="s">
        <v>6</v>
      </c>
      <c r="D4629" t="s">
        <v>29</v>
      </c>
      <c r="E4629" t="str">
        <f>"201910"</f>
        <v>201910</v>
      </c>
      <c r="F4629" t="s">
        <v>8</v>
      </c>
    </row>
    <row r="4630" hidden="1" spans="2:6">
      <c r="B4630" t="str">
        <f t="shared" si="206"/>
        <v>42070203</v>
      </c>
      <c r="C4630" t="s">
        <v>6</v>
      </c>
      <c r="D4630" t="s">
        <v>29</v>
      </c>
      <c r="E4630" t="str">
        <f>"201702"</f>
        <v>201702</v>
      </c>
      <c r="F4630" t="s">
        <v>8</v>
      </c>
    </row>
    <row r="4631" hidden="1" spans="2:6">
      <c r="B4631" t="str">
        <f t="shared" si="206"/>
        <v>42070203</v>
      </c>
      <c r="C4631" t="s">
        <v>6</v>
      </c>
      <c r="D4631" t="s">
        <v>29</v>
      </c>
      <c r="E4631" t="str">
        <f>"201704"</f>
        <v>201704</v>
      </c>
      <c r="F4631" t="s">
        <v>8</v>
      </c>
    </row>
    <row r="4632" hidden="1" spans="2:6">
      <c r="B4632" t="str">
        <f t="shared" si="206"/>
        <v>42070203</v>
      </c>
      <c r="C4632" t="s">
        <v>6</v>
      </c>
      <c r="D4632" t="s">
        <v>29</v>
      </c>
      <c r="E4632" t="str">
        <f>"201707"</f>
        <v>201707</v>
      </c>
      <c r="F4632" t="s">
        <v>8</v>
      </c>
    </row>
    <row r="4633" hidden="1" spans="2:6">
      <c r="B4633" t="str">
        <f t="shared" si="206"/>
        <v>42070203</v>
      </c>
      <c r="C4633" t="s">
        <v>6</v>
      </c>
      <c r="D4633" t="s">
        <v>29</v>
      </c>
      <c r="E4633" t="str">
        <f>"201612"</f>
        <v>201612</v>
      </c>
      <c r="F4633" t="s">
        <v>8</v>
      </c>
    </row>
    <row r="4634" hidden="1" spans="2:6">
      <c r="B4634" t="str">
        <f t="shared" si="206"/>
        <v>42070203</v>
      </c>
      <c r="C4634" t="s">
        <v>6</v>
      </c>
      <c r="D4634" t="s">
        <v>29</v>
      </c>
      <c r="E4634" t="str">
        <f>"201610"</f>
        <v>201610</v>
      </c>
      <c r="F4634" t="s">
        <v>8</v>
      </c>
    </row>
    <row r="4635" hidden="1" spans="2:6">
      <c r="B4635" t="str">
        <f t="shared" si="206"/>
        <v>42070203</v>
      </c>
      <c r="C4635" t="s">
        <v>6</v>
      </c>
      <c r="D4635" t="s">
        <v>29</v>
      </c>
      <c r="E4635" t="str">
        <f>"201507"</f>
        <v>201507</v>
      </c>
      <c r="F4635" t="s">
        <v>8</v>
      </c>
    </row>
    <row r="4636" hidden="1" spans="2:6">
      <c r="B4636" t="str">
        <f t="shared" si="206"/>
        <v>42070203</v>
      </c>
      <c r="C4636" t="s">
        <v>6</v>
      </c>
      <c r="D4636" t="s">
        <v>29</v>
      </c>
      <c r="E4636" t="str">
        <f>"201412"</f>
        <v>201412</v>
      </c>
      <c r="F4636" t="s">
        <v>8</v>
      </c>
    </row>
    <row r="4637" hidden="1" spans="2:6">
      <c r="B4637" t="str">
        <f t="shared" si="206"/>
        <v>42070203</v>
      </c>
      <c r="C4637" t="s">
        <v>6</v>
      </c>
      <c r="D4637" t="s">
        <v>30</v>
      </c>
      <c r="E4637" t="str">
        <f>"201203"</f>
        <v>201203</v>
      </c>
      <c r="F4637" t="s">
        <v>8</v>
      </c>
    </row>
    <row r="4638" hidden="1" spans="2:6">
      <c r="B4638" t="str">
        <f t="shared" si="206"/>
        <v>42070203</v>
      </c>
      <c r="C4638" t="s">
        <v>6</v>
      </c>
      <c r="D4638" t="s">
        <v>30</v>
      </c>
      <c r="E4638" t="str">
        <f>"201211"</f>
        <v>201211</v>
      </c>
      <c r="F4638" t="s">
        <v>8</v>
      </c>
    </row>
    <row r="4639" hidden="1" spans="2:6">
      <c r="B4639" t="str">
        <f t="shared" si="206"/>
        <v>42070203</v>
      </c>
      <c r="C4639" t="s">
        <v>6</v>
      </c>
      <c r="D4639" t="s">
        <v>30</v>
      </c>
      <c r="E4639" t="str">
        <f>"201211"</f>
        <v>201211</v>
      </c>
      <c r="F4639" t="s">
        <v>8</v>
      </c>
    </row>
    <row r="4640" hidden="1" spans="2:6">
      <c r="B4640" t="str">
        <f t="shared" si="206"/>
        <v>42070203</v>
      </c>
      <c r="C4640" t="s">
        <v>6</v>
      </c>
      <c r="D4640" t="s">
        <v>30</v>
      </c>
      <c r="E4640" t="str">
        <f>"201212"</f>
        <v>201212</v>
      </c>
      <c r="F4640" t="s">
        <v>8</v>
      </c>
    </row>
    <row r="4641" hidden="1" spans="2:6">
      <c r="B4641" t="str">
        <f t="shared" si="206"/>
        <v>42070203</v>
      </c>
      <c r="C4641" t="s">
        <v>6</v>
      </c>
      <c r="D4641" t="s">
        <v>30</v>
      </c>
      <c r="E4641" t="str">
        <f>"201210"</f>
        <v>201210</v>
      </c>
      <c r="F4641" t="s">
        <v>8</v>
      </c>
    </row>
    <row r="4642" hidden="1" spans="2:6">
      <c r="B4642" t="str">
        <f t="shared" si="206"/>
        <v>42070203</v>
      </c>
      <c r="C4642" t="s">
        <v>6</v>
      </c>
      <c r="D4642" t="s">
        <v>30</v>
      </c>
      <c r="E4642" t="str">
        <f>"201206"</f>
        <v>201206</v>
      </c>
      <c r="F4642" t="s">
        <v>8</v>
      </c>
    </row>
    <row r="4643" hidden="1" spans="2:6">
      <c r="B4643" t="str">
        <f t="shared" si="206"/>
        <v>42070203</v>
      </c>
      <c r="C4643" t="s">
        <v>6</v>
      </c>
      <c r="D4643" t="s">
        <v>30</v>
      </c>
      <c r="E4643" t="str">
        <f>"201307"</f>
        <v>201307</v>
      </c>
      <c r="F4643" t="s">
        <v>8</v>
      </c>
    </row>
    <row r="4644" hidden="1" spans="2:6">
      <c r="B4644" t="str">
        <f t="shared" si="206"/>
        <v>42070203</v>
      </c>
      <c r="C4644" t="s">
        <v>6</v>
      </c>
      <c r="D4644" t="s">
        <v>30</v>
      </c>
      <c r="E4644" t="str">
        <f>"201008"</f>
        <v>201008</v>
      </c>
      <c r="F4644" t="s">
        <v>8</v>
      </c>
    </row>
    <row r="4645" hidden="1" spans="2:6">
      <c r="B4645" t="str">
        <f t="shared" si="206"/>
        <v>42070203</v>
      </c>
      <c r="C4645" t="s">
        <v>6</v>
      </c>
      <c r="D4645" t="s">
        <v>30</v>
      </c>
      <c r="E4645" t="str">
        <f>"201101"</f>
        <v>201101</v>
      </c>
      <c r="F4645" t="s">
        <v>8</v>
      </c>
    </row>
    <row r="4646" hidden="1" spans="2:6">
      <c r="B4646" t="str">
        <f t="shared" si="206"/>
        <v>42070203</v>
      </c>
      <c r="C4646" t="s">
        <v>6</v>
      </c>
      <c r="D4646" t="s">
        <v>30</v>
      </c>
      <c r="E4646" t="str">
        <f>"201012"</f>
        <v>201012</v>
      </c>
      <c r="F4646" t="s">
        <v>8</v>
      </c>
    </row>
    <row r="4647" hidden="1" spans="2:6">
      <c r="B4647" t="str">
        <f t="shared" si="206"/>
        <v>42070203</v>
      </c>
      <c r="C4647" t="s">
        <v>6</v>
      </c>
      <c r="D4647" t="s">
        <v>30</v>
      </c>
      <c r="E4647" t="str">
        <f>"201002"</f>
        <v>201002</v>
      </c>
      <c r="F4647" t="s">
        <v>8</v>
      </c>
    </row>
    <row r="4648" hidden="1" spans="2:6">
      <c r="B4648" t="str">
        <f t="shared" si="206"/>
        <v>42070203</v>
      </c>
      <c r="C4648" t="s">
        <v>6</v>
      </c>
      <c r="D4648" t="s">
        <v>30</v>
      </c>
      <c r="E4648" t="str">
        <f>"201606"</f>
        <v>201606</v>
      </c>
      <c r="F4648" t="s">
        <v>8</v>
      </c>
    </row>
    <row r="4649" hidden="1" spans="2:6">
      <c r="B4649" t="str">
        <f t="shared" si="206"/>
        <v>42070203</v>
      </c>
      <c r="C4649" t="s">
        <v>6</v>
      </c>
      <c r="D4649" t="s">
        <v>30</v>
      </c>
      <c r="E4649" t="str">
        <f t="shared" ref="E4649:E4658" si="208">"201001"</f>
        <v>201001</v>
      </c>
      <c r="F4649" t="s">
        <v>8</v>
      </c>
    </row>
    <row r="4650" hidden="1" spans="2:6">
      <c r="B4650" t="str">
        <f t="shared" si="206"/>
        <v>42070203</v>
      </c>
      <c r="C4650" t="s">
        <v>6</v>
      </c>
      <c r="D4650" t="s">
        <v>30</v>
      </c>
      <c r="E4650" t="str">
        <f t="shared" si="208"/>
        <v>201001</v>
      </c>
      <c r="F4650" t="s">
        <v>8</v>
      </c>
    </row>
    <row r="4651" hidden="1" spans="2:6">
      <c r="B4651" t="str">
        <f t="shared" si="206"/>
        <v>42070203</v>
      </c>
      <c r="C4651" t="s">
        <v>6</v>
      </c>
      <c r="D4651" t="s">
        <v>30</v>
      </c>
      <c r="E4651" t="str">
        <f t="shared" si="208"/>
        <v>201001</v>
      </c>
      <c r="F4651" t="s">
        <v>8</v>
      </c>
    </row>
    <row r="4652" hidden="1" spans="2:6">
      <c r="B4652" t="str">
        <f t="shared" si="206"/>
        <v>42070203</v>
      </c>
      <c r="C4652" t="s">
        <v>6</v>
      </c>
      <c r="D4652" t="s">
        <v>30</v>
      </c>
      <c r="E4652" t="str">
        <f t="shared" si="208"/>
        <v>201001</v>
      </c>
      <c r="F4652" t="s">
        <v>8</v>
      </c>
    </row>
    <row r="4653" hidden="1" spans="2:6">
      <c r="B4653" t="str">
        <f t="shared" si="206"/>
        <v>42070203</v>
      </c>
      <c r="C4653" t="s">
        <v>6</v>
      </c>
      <c r="D4653" t="s">
        <v>30</v>
      </c>
      <c r="E4653" t="str">
        <f t="shared" si="208"/>
        <v>201001</v>
      </c>
      <c r="F4653" t="s">
        <v>8</v>
      </c>
    </row>
    <row r="4654" hidden="1" spans="2:6">
      <c r="B4654" t="str">
        <f t="shared" si="206"/>
        <v>42070203</v>
      </c>
      <c r="C4654" t="s">
        <v>6</v>
      </c>
      <c r="D4654" t="s">
        <v>30</v>
      </c>
      <c r="E4654" t="str">
        <f t="shared" si="208"/>
        <v>201001</v>
      </c>
      <c r="F4654" t="s">
        <v>8</v>
      </c>
    </row>
    <row r="4655" hidden="1" spans="2:6">
      <c r="B4655" t="str">
        <f t="shared" si="206"/>
        <v>42070203</v>
      </c>
      <c r="C4655" t="s">
        <v>6</v>
      </c>
      <c r="D4655" t="s">
        <v>30</v>
      </c>
      <c r="E4655" t="str">
        <f t="shared" si="208"/>
        <v>201001</v>
      </c>
      <c r="F4655" t="s">
        <v>8</v>
      </c>
    </row>
    <row r="4656" hidden="1" spans="2:6">
      <c r="B4656" t="str">
        <f t="shared" si="206"/>
        <v>42070203</v>
      </c>
      <c r="C4656" t="s">
        <v>6</v>
      </c>
      <c r="D4656" t="s">
        <v>30</v>
      </c>
      <c r="E4656" t="str">
        <f t="shared" si="208"/>
        <v>201001</v>
      </c>
      <c r="F4656" t="s">
        <v>8</v>
      </c>
    </row>
    <row r="4657" hidden="1" spans="2:6">
      <c r="B4657" t="str">
        <f t="shared" si="206"/>
        <v>42070203</v>
      </c>
      <c r="C4657" t="s">
        <v>6</v>
      </c>
      <c r="D4657" t="s">
        <v>30</v>
      </c>
      <c r="E4657" t="str">
        <f t="shared" si="208"/>
        <v>201001</v>
      </c>
      <c r="F4657" t="s">
        <v>8</v>
      </c>
    </row>
    <row r="4658" hidden="1" spans="2:6">
      <c r="B4658" t="str">
        <f t="shared" si="206"/>
        <v>42070203</v>
      </c>
      <c r="C4658" t="s">
        <v>6</v>
      </c>
      <c r="D4658" t="s">
        <v>30</v>
      </c>
      <c r="E4658" t="str">
        <f t="shared" si="208"/>
        <v>201001</v>
      </c>
      <c r="F4658" t="s">
        <v>8</v>
      </c>
    </row>
    <row r="4659" hidden="1" spans="2:6">
      <c r="B4659" t="str">
        <f t="shared" si="206"/>
        <v>42070203</v>
      </c>
      <c r="C4659" t="s">
        <v>6</v>
      </c>
      <c r="D4659" t="s">
        <v>30</v>
      </c>
      <c r="E4659" t="str">
        <f>"202210"</f>
        <v>202210</v>
      </c>
      <c r="F4659" t="s">
        <v>8</v>
      </c>
    </row>
    <row r="4660" hidden="1" spans="2:6">
      <c r="B4660" t="str">
        <f t="shared" si="206"/>
        <v>42070203</v>
      </c>
      <c r="C4660" t="s">
        <v>6</v>
      </c>
      <c r="D4660" t="s">
        <v>30</v>
      </c>
      <c r="E4660" t="str">
        <f>"202305"</f>
        <v>202305</v>
      </c>
      <c r="F4660" t="s">
        <v>8</v>
      </c>
    </row>
    <row r="4661" hidden="1" spans="2:6">
      <c r="B4661" t="str">
        <f t="shared" si="206"/>
        <v>42070203</v>
      </c>
      <c r="C4661" t="s">
        <v>6</v>
      </c>
      <c r="D4661" t="s">
        <v>30</v>
      </c>
      <c r="E4661" t="str">
        <f>"202203"</f>
        <v>202203</v>
      </c>
      <c r="F4661" t="s">
        <v>8</v>
      </c>
    </row>
    <row r="4662" hidden="1" spans="2:6">
      <c r="B4662" t="str">
        <f t="shared" si="206"/>
        <v>42070203</v>
      </c>
      <c r="C4662" t="s">
        <v>6</v>
      </c>
      <c r="D4662" t="s">
        <v>30</v>
      </c>
      <c r="E4662" t="str">
        <f>"202301"</f>
        <v>202301</v>
      </c>
      <c r="F4662" t="s">
        <v>8</v>
      </c>
    </row>
    <row r="4663" hidden="1" spans="2:6">
      <c r="B4663" t="str">
        <f t="shared" si="206"/>
        <v>42070203</v>
      </c>
      <c r="C4663" t="s">
        <v>6</v>
      </c>
      <c r="D4663" t="s">
        <v>30</v>
      </c>
      <c r="E4663" t="str">
        <f>"202210"</f>
        <v>202210</v>
      </c>
      <c r="F4663" t="s">
        <v>8</v>
      </c>
    </row>
    <row r="4664" hidden="1" spans="2:6">
      <c r="B4664" t="str">
        <f t="shared" si="206"/>
        <v>42070203</v>
      </c>
      <c r="C4664" t="s">
        <v>6</v>
      </c>
      <c r="D4664" t="s">
        <v>30</v>
      </c>
      <c r="E4664" t="str">
        <f>"202306"</f>
        <v>202306</v>
      </c>
      <c r="F4664" t="s">
        <v>8</v>
      </c>
    </row>
    <row r="4665" hidden="1" spans="2:6">
      <c r="B4665" t="str">
        <f t="shared" si="206"/>
        <v>42070203</v>
      </c>
      <c r="C4665" t="s">
        <v>6</v>
      </c>
      <c r="D4665" t="s">
        <v>30</v>
      </c>
      <c r="E4665" t="str">
        <f>"202203"</f>
        <v>202203</v>
      </c>
      <c r="F4665" t="s">
        <v>8</v>
      </c>
    </row>
    <row r="4666" hidden="1" spans="2:6">
      <c r="B4666" t="str">
        <f t="shared" si="206"/>
        <v>42070203</v>
      </c>
      <c r="C4666" t="s">
        <v>6</v>
      </c>
      <c r="D4666" t="s">
        <v>30</v>
      </c>
      <c r="E4666" t="str">
        <f>"202106"</f>
        <v>202106</v>
      </c>
      <c r="F4666" t="s">
        <v>8</v>
      </c>
    </row>
    <row r="4667" hidden="1" spans="2:6">
      <c r="B4667" t="str">
        <f t="shared" si="206"/>
        <v>42070203</v>
      </c>
      <c r="C4667" t="s">
        <v>6</v>
      </c>
      <c r="D4667" t="s">
        <v>30</v>
      </c>
      <c r="E4667" t="str">
        <f>"202104"</f>
        <v>202104</v>
      </c>
      <c r="F4667" t="s">
        <v>8</v>
      </c>
    </row>
    <row r="4668" hidden="1" spans="2:6">
      <c r="B4668" t="str">
        <f t="shared" si="206"/>
        <v>42070203</v>
      </c>
      <c r="C4668" t="s">
        <v>6</v>
      </c>
      <c r="D4668" t="s">
        <v>30</v>
      </c>
      <c r="E4668" t="str">
        <f>"202003"</f>
        <v>202003</v>
      </c>
      <c r="F4668" t="s">
        <v>8</v>
      </c>
    </row>
    <row r="4669" hidden="1" spans="2:6">
      <c r="B4669" t="str">
        <f t="shared" si="206"/>
        <v>42070203</v>
      </c>
      <c r="C4669" t="s">
        <v>6</v>
      </c>
      <c r="D4669" t="s">
        <v>30</v>
      </c>
      <c r="E4669" t="str">
        <f>"202105"</f>
        <v>202105</v>
      </c>
      <c r="F4669" t="s">
        <v>8</v>
      </c>
    </row>
    <row r="4670" hidden="1" spans="2:6">
      <c r="B4670" t="str">
        <f t="shared" si="206"/>
        <v>42070203</v>
      </c>
      <c r="C4670" t="s">
        <v>6</v>
      </c>
      <c r="D4670" t="s">
        <v>30</v>
      </c>
      <c r="E4670" t="str">
        <f>"202111"</f>
        <v>202111</v>
      </c>
      <c r="F4670" t="s">
        <v>8</v>
      </c>
    </row>
    <row r="4671" hidden="1" spans="2:6">
      <c r="B4671" t="str">
        <f t="shared" si="206"/>
        <v>42070203</v>
      </c>
      <c r="C4671" t="s">
        <v>6</v>
      </c>
      <c r="D4671" t="s">
        <v>30</v>
      </c>
      <c r="E4671" t="str">
        <f>"201906"</f>
        <v>201906</v>
      </c>
      <c r="F4671" t="s">
        <v>8</v>
      </c>
    </row>
    <row r="4672" hidden="1" spans="2:6">
      <c r="B4672" t="str">
        <f t="shared" si="206"/>
        <v>42070203</v>
      </c>
      <c r="C4672" t="s">
        <v>6</v>
      </c>
      <c r="D4672" t="s">
        <v>30</v>
      </c>
      <c r="E4672" t="str">
        <f>"202006"</f>
        <v>202006</v>
      </c>
      <c r="F4672" t="s">
        <v>8</v>
      </c>
    </row>
    <row r="4673" hidden="1" spans="2:6">
      <c r="B4673" t="str">
        <f t="shared" si="206"/>
        <v>42070203</v>
      </c>
      <c r="C4673" t="s">
        <v>6</v>
      </c>
      <c r="D4673" t="s">
        <v>30</v>
      </c>
      <c r="E4673" t="str">
        <f>"201907"</f>
        <v>201907</v>
      </c>
      <c r="F4673" t="s">
        <v>8</v>
      </c>
    </row>
    <row r="4674" hidden="1" spans="2:6">
      <c r="B4674" t="str">
        <f t="shared" si="206"/>
        <v>42070203</v>
      </c>
      <c r="C4674" t="s">
        <v>6</v>
      </c>
      <c r="D4674" t="s">
        <v>30</v>
      </c>
      <c r="E4674" t="str">
        <f>"201802"</f>
        <v>201802</v>
      </c>
      <c r="F4674" t="s">
        <v>8</v>
      </c>
    </row>
    <row r="4675" hidden="1" spans="2:6">
      <c r="B4675" t="str">
        <f t="shared" ref="B4675:B4738" si="209">"42070203"</f>
        <v>42070203</v>
      </c>
      <c r="C4675" t="s">
        <v>6</v>
      </c>
      <c r="D4675" t="s">
        <v>30</v>
      </c>
      <c r="E4675" t="str">
        <f>"201901"</f>
        <v>201901</v>
      </c>
      <c r="F4675" t="s">
        <v>8</v>
      </c>
    </row>
    <row r="4676" hidden="1" spans="2:6">
      <c r="B4676" t="str">
        <f t="shared" si="209"/>
        <v>42070203</v>
      </c>
      <c r="C4676" t="s">
        <v>6</v>
      </c>
      <c r="D4676" t="s">
        <v>30</v>
      </c>
      <c r="E4676" t="str">
        <f>"201709"</f>
        <v>201709</v>
      </c>
      <c r="F4676" t="s">
        <v>8</v>
      </c>
    </row>
    <row r="4677" hidden="1" spans="2:6">
      <c r="B4677" t="str">
        <f t="shared" si="209"/>
        <v>42070203</v>
      </c>
      <c r="C4677" t="s">
        <v>6</v>
      </c>
      <c r="D4677" t="s">
        <v>30</v>
      </c>
      <c r="E4677" t="str">
        <f>"201705"</f>
        <v>201705</v>
      </c>
      <c r="F4677" t="s">
        <v>8</v>
      </c>
    </row>
    <row r="4678" hidden="1" spans="2:6">
      <c r="B4678" t="str">
        <f t="shared" si="209"/>
        <v>42070203</v>
      </c>
      <c r="C4678" t="s">
        <v>6</v>
      </c>
      <c r="D4678" t="s">
        <v>30</v>
      </c>
      <c r="E4678" t="str">
        <f>"201709"</f>
        <v>201709</v>
      </c>
      <c r="F4678" t="s">
        <v>8</v>
      </c>
    </row>
    <row r="4679" hidden="1" spans="2:6">
      <c r="B4679" t="str">
        <f t="shared" si="209"/>
        <v>42070203</v>
      </c>
      <c r="C4679" t="s">
        <v>6</v>
      </c>
      <c r="D4679" t="s">
        <v>30</v>
      </c>
      <c r="E4679" t="str">
        <f>"201609"</f>
        <v>201609</v>
      </c>
      <c r="F4679" t="s">
        <v>8</v>
      </c>
    </row>
    <row r="4680" hidden="1" spans="2:6">
      <c r="B4680" t="str">
        <f t="shared" si="209"/>
        <v>42070203</v>
      </c>
      <c r="C4680" t="s">
        <v>6</v>
      </c>
      <c r="D4680" t="s">
        <v>30</v>
      </c>
      <c r="E4680" t="str">
        <f>"201611"</f>
        <v>201611</v>
      </c>
      <c r="F4680" t="s">
        <v>8</v>
      </c>
    </row>
    <row r="4681" hidden="1" spans="2:6">
      <c r="B4681" t="str">
        <f t="shared" si="209"/>
        <v>42070203</v>
      </c>
      <c r="C4681" t="s">
        <v>6</v>
      </c>
      <c r="D4681" t="s">
        <v>30</v>
      </c>
      <c r="E4681" t="str">
        <f>"201606"</f>
        <v>201606</v>
      </c>
      <c r="F4681" t="s">
        <v>8</v>
      </c>
    </row>
    <row r="4682" hidden="1" spans="2:6">
      <c r="B4682" t="str">
        <f t="shared" si="209"/>
        <v>42070203</v>
      </c>
      <c r="C4682" t="s">
        <v>6</v>
      </c>
      <c r="D4682" t="s">
        <v>30</v>
      </c>
      <c r="E4682" t="str">
        <f>"201705"</f>
        <v>201705</v>
      </c>
      <c r="F4682" t="s">
        <v>8</v>
      </c>
    </row>
    <row r="4683" hidden="1" spans="2:6">
      <c r="B4683" t="str">
        <f t="shared" si="209"/>
        <v>42070203</v>
      </c>
      <c r="C4683" t="s">
        <v>6</v>
      </c>
      <c r="D4683" t="s">
        <v>30</v>
      </c>
      <c r="E4683" t="str">
        <f>"201602"</f>
        <v>201602</v>
      </c>
      <c r="F4683" t="s">
        <v>8</v>
      </c>
    </row>
    <row r="4684" hidden="1" spans="2:6">
      <c r="B4684" t="str">
        <f t="shared" si="209"/>
        <v>42070203</v>
      </c>
      <c r="C4684" t="s">
        <v>6</v>
      </c>
      <c r="D4684" t="s">
        <v>30</v>
      </c>
      <c r="E4684" t="str">
        <f>"201603"</f>
        <v>201603</v>
      </c>
      <c r="F4684" t="s">
        <v>8</v>
      </c>
    </row>
    <row r="4685" hidden="1" spans="2:6">
      <c r="B4685" t="str">
        <f t="shared" si="209"/>
        <v>42070203</v>
      </c>
      <c r="C4685" t="s">
        <v>6</v>
      </c>
      <c r="D4685" t="s">
        <v>30</v>
      </c>
      <c r="E4685" t="str">
        <f>"201405"</f>
        <v>201405</v>
      </c>
      <c r="F4685" t="s">
        <v>8</v>
      </c>
    </row>
    <row r="4686" hidden="1" spans="2:6">
      <c r="B4686" t="str">
        <f t="shared" si="209"/>
        <v>42070203</v>
      </c>
      <c r="C4686" t="s">
        <v>6</v>
      </c>
      <c r="D4686" t="s">
        <v>30</v>
      </c>
      <c r="E4686" t="str">
        <f>"201411"</f>
        <v>201411</v>
      </c>
      <c r="F4686" t="s">
        <v>8</v>
      </c>
    </row>
    <row r="4687" hidden="1" spans="2:6">
      <c r="B4687" t="str">
        <f t="shared" si="209"/>
        <v>42070203</v>
      </c>
      <c r="C4687" t="s">
        <v>6</v>
      </c>
      <c r="D4687" t="s">
        <v>30</v>
      </c>
      <c r="E4687" t="str">
        <f>"201410"</f>
        <v>201410</v>
      </c>
      <c r="F4687" t="s">
        <v>8</v>
      </c>
    </row>
    <row r="4688" hidden="1" spans="2:6">
      <c r="B4688" t="str">
        <f t="shared" si="209"/>
        <v>42070203</v>
      </c>
      <c r="C4688" t="s">
        <v>6</v>
      </c>
      <c r="D4688" t="s">
        <v>31</v>
      </c>
      <c r="E4688" t="str">
        <f>"201203"</f>
        <v>201203</v>
      </c>
      <c r="F4688" t="s">
        <v>8</v>
      </c>
    </row>
    <row r="4689" hidden="1" spans="2:6">
      <c r="B4689" t="str">
        <f t="shared" si="209"/>
        <v>42070203</v>
      </c>
      <c r="C4689" t="s">
        <v>6</v>
      </c>
      <c r="D4689" t="s">
        <v>31</v>
      </c>
      <c r="E4689" t="str">
        <f>"201209"</f>
        <v>201209</v>
      </c>
      <c r="F4689" t="s">
        <v>8</v>
      </c>
    </row>
    <row r="4690" hidden="1" spans="2:6">
      <c r="B4690" t="str">
        <f t="shared" si="209"/>
        <v>42070203</v>
      </c>
      <c r="C4690" t="s">
        <v>6</v>
      </c>
      <c r="D4690" t="s">
        <v>31</v>
      </c>
      <c r="E4690" t="str">
        <f>"201206"</f>
        <v>201206</v>
      </c>
      <c r="F4690" t="s">
        <v>8</v>
      </c>
    </row>
    <row r="4691" hidden="1" spans="2:6">
      <c r="B4691" t="str">
        <f t="shared" si="209"/>
        <v>42070203</v>
      </c>
      <c r="C4691" t="s">
        <v>6</v>
      </c>
      <c r="D4691" t="s">
        <v>31</v>
      </c>
      <c r="E4691" t="str">
        <f>"201207"</f>
        <v>201207</v>
      </c>
      <c r="F4691" t="s">
        <v>8</v>
      </c>
    </row>
    <row r="4692" hidden="1" spans="2:6">
      <c r="B4692" t="str">
        <f t="shared" si="209"/>
        <v>42070203</v>
      </c>
      <c r="C4692" t="s">
        <v>6</v>
      </c>
      <c r="D4692" t="s">
        <v>31</v>
      </c>
      <c r="E4692" t="str">
        <f>"201307"</f>
        <v>201307</v>
      </c>
      <c r="F4692" t="s">
        <v>8</v>
      </c>
    </row>
    <row r="4693" hidden="1" spans="2:6">
      <c r="B4693" t="str">
        <f t="shared" si="209"/>
        <v>42070203</v>
      </c>
      <c r="C4693" t="s">
        <v>6</v>
      </c>
      <c r="D4693" t="s">
        <v>31</v>
      </c>
      <c r="E4693" t="str">
        <f>"201312"</f>
        <v>201312</v>
      </c>
      <c r="F4693" t="s">
        <v>8</v>
      </c>
    </row>
    <row r="4694" hidden="1" spans="2:6">
      <c r="B4694" t="str">
        <f t="shared" si="209"/>
        <v>42070203</v>
      </c>
      <c r="C4694" t="s">
        <v>6</v>
      </c>
      <c r="D4694" t="s">
        <v>31</v>
      </c>
      <c r="E4694" t="str">
        <f>"201011"</f>
        <v>201011</v>
      </c>
      <c r="F4694" t="s">
        <v>8</v>
      </c>
    </row>
    <row r="4695" hidden="1" spans="2:6">
      <c r="B4695" t="str">
        <f t="shared" si="209"/>
        <v>42070203</v>
      </c>
      <c r="C4695" t="s">
        <v>6</v>
      </c>
      <c r="D4695" t="s">
        <v>31</v>
      </c>
      <c r="E4695" t="str">
        <f>"201112"</f>
        <v>201112</v>
      </c>
      <c r="F4695" t="s">
        <v>8</v>
      </c>
    </row>
    <row r="4696" hidden="1" spans="2:6">
      <c r="B4696" t="str">
        <f t="shared" si="209"/>
        <v>42070203</v>
      </c>
      <c r="C4696" t="s">
        <v>6</v>
      </c>
      <c r="D4696" t="s">
        <v>31</v>
      </c>
      <c r="E4696" t="str">
        <f t="shared" ref="E4696:E4711" si="210">"201001"</f>
        <v>201001</v>
      </c>
      <c r="F4696" t="s">
        <v>8</v>
      </c>
    </row>
    <row r="4697" hidden="1" spans="2:6">
      <c r="B4697" t="str">
        <f t="shared" si="209"/>
        <v>42070203</v>
      </c>
      <c r="C4697" t="s">
        <v>6</v>
      </c>
      <c r="D4697" t="s">
        <v>31</v>
      </c>
      <c r="E4697" t="str">
        <f t="shared" si="210"/>
        <v>201001</v>
      </c>
      <c r="F4697" t="s">
        <v>8</v>
      </c>
    </row>
    <row r="4698" hidden="1" spans="2:6">
      <c r="B4698" t="str">
        <f t="shared" si="209"/>
        <v>42070203</v>
      </c>
      <c r="C4698" t="s">
        <v>6</v>
      </c>
      <c r="D4698" t="s">
        <v>31</v>
      </c>
      <c r="E4698" t="str">
        <f t="shared" si="210"/>
        <v>201001</v>
      </c>
      <c r="F4698" t="s">
        <v>8</v>
      </c>
    </row>
    <row r="4699" hidden="1" spans="2:6">
      <c r="B4699" t="str">
        <f t="shared" si="209"/>
        <v>42070203</v>
      </c>
      <c r="C4699" t="s">
        <v>6</v>
      </c>
      <c r="D4699" t="s">
        <v>31</v>
      </c>
      <c r="E4699" t="str">
        <f t="shared" si="210"/>
        <v>201001</v>
      </c>
      <c r="F4699" t="s">
        <v>8</v>
      </c>
    </row>
    <row r="4700" hidden="1" spans="2:6">
      <c r="B4700" t="str">
        <f t="shared" si="209"/>
        <v>42070203</v>
      </c>
      <c r="C4700" t="s">
        <v>6</v>
      </c>
      <c r="D4700" t="s">
        <v>31</v>
      </c>
      <c r="E4700" t="str">
        <f t="shared" si="210"/>
        <v>201001</v>
      </c>
      <c r="F4700" t="s">
        <v>8</v>
      </c>
    </row>
    <row r="4701" hidden="1" spans="2:6">
      <c r="B4701" t="str">
        <f t="shared" si="209"/>
        <v>42070203</v>
      </c>
      <c r="C4701" t="s">
        <v>6</v>
      </c>
      <c r="D4701" t="s">
        <v>31</v>
      </c>
      <c r="E4701" t="str">
        <f t="shared" si="210"/>
        <v>201001</v>
      </c>
      <c r="F4701" t="s">
        <v>8</v>
      </c>
    </row>
    <row r="4702" hidden="1" spans="2:6">
      <c r="B4702" t="str">
        <f t="shared" si="209"/>
        <v>42070203</v>
      </c>
      <c r="C4702" t="s">
        <v>6</v>
      </c>
      <c r="D4702" t="s">
        <v>31</v>
      </c>
      <c r="E4702" t="str">
        <f t="shared" si="210"/>
        <v>201001</v>
      </c>
      <c r="F4702" t="s">
        <v>8</v>
      </c>
    </row>
    <row r="4703" hidden="1" spans="2:6">
      <c r="B4703" t="str">
        <f t="shared" si="209"/>
        <v>42070203</v>
      </c>
      <c r="C4703" t="s">
        <v>6</v>
      </c>
      <c r="D4703" t="s">
        <v>31</v>
      </c>
      <c r="E4703" t="str">
        <f t="shared" si="210"/>
        <v>201001</v>
      </c>
      <c r="F4703" t="s">
        <v>8</v>
      </c>
    </row>
    <row r="4704" hidden="1" spans="2:6">
      <c r="B4704" t="str">
        <f t="shared" si="209"/>
        <v>42070203</v>
      </c>
      <c r="C4704" t="s">
        <v>6</v>
      </c>
      <c r="D4704" t="s">
        <v>31</v>
      </c>
      <c r="E4704" t="str">
        <f t="shared" si="210"/>
        <v>201001</v>
      </c>
      <c r="F4704" t="s">
        <v>8</v>
      </c>
    </row>
    <row r="4705" hidden="1" spans="2:6">
      <c r="B4705" t="str">
        <f t="shared" si="209"/>
        <v>42070203</v>
      </c>
      <c r="C4705" t="s">
        <v>6</v>
      </c>
      <c r="D4705" t="s">
        <v>31</v>
      </c>
      <c r="E4705" t="str">
        <f t="shared" si="210"/>
        <v>201001</v>
      </c>
      <c r="F4705" t="s">
        <v>8</v>
      </c>
    </row>
    <row r="4706" hidden="1" spans="2:6">
      <c r="B4706" t="str">
        <f t="shared" si="209"/>
        <v>42070203</v>
      </c>
      <c r="C4706" t="s">
        <v>6</v>
      </c>
      <c r="D4706" t="s">
        <v>31</v>
      </c>
      <c r="E4706" t="str">
        <f t="shared" si="210"/>
        <v>201001</v>
      </c>
      <c r="F4706" t="s">
        <v>8</v>
      </c>
    </row>
    <row r="4707" hidden="1" spans="2:6">
      <c r="B4707" t="str">
        <f t="shared" si="209"/>
        <v>42070203</v>
      </c>
      <c r="C4707" t="s">
        <v>6</v>
      </c>
      <c r="D4707" t="s">
        <v>31</v>
      </c>
      <c r="E4707" t="str">
        <f t="shared" si="210"/>
        <v>201001</v>
      </c>
      <c r="F4707" t="s">
        <v>8</v>
      </c>
    </row>
    <row r="4708" hidden="1" spans="2:6">
      <c r="B4708" t="str">
        <f t="shared" si="209"/>
        <v>42070203</v>
      </c>
      <c r="C4708" t="s">
        <v>6</v>
      </c>
      <c r="D4708" t="s">
        <v>31</v>
      </c>
      <c r="E4708" t="str">
        <f t="shared" si="210"/>
        <v>201001</v>
      </c>
      <c r="F4708" t="s">
        <v>8</v>
      </c>
    </row>
    <row r="4709" hidden="1" spans="2:6">
      <c r="B4709" t="str">
        <f t="shared" si="209"/>
        <v>42070203</v>
      </c>
      <c r="C4709" t="s">
        <v>6</v>
      </c>
      <c r="D4709" t="s">
        <v>31</v>
      </c>
      <c r="E4709" t="str">
        <f t="shared" si="210"/>
        <v>201001</v>
      </c>
      <c r="F4709" t="s">
        <v>8</v>
      </c>
    </row>
    <row r="4710" hidden="1" spans="2:6">
      <c r="B4710" t="str">
        <f t="shared" si="209"/>
        <v>42070203</v>
      </c>
      <c r="C4710" t="s">
        <v>6</v>
      </c>
      <c r="D4710" t="s">
        <v>31</v>
      </c>
      <c r="E4710" t="str">
        <f t="shared" si="210"/>
        <v>201001</v>
      </c>
      <c r="F4710" t="s">
        <v>8</v>
      </c>
    </row>
    <row r="4711" hidden="1" spans="2:6">
      <c r="B4711" t="str">
        <f t="shared" si="209"/>
        <v>42070203</v>
      </c>
      <c r="C4711" t="s">
        <v>6</v>
      </c>
      <c r="D4711" t="s">
        <v>31</v>
      </c>
      <c r="E4711" t="str">
        <f t="shared" si="210"/>
        <v>201001</v>
      </c>
      <c r="F4711" t="s">
        <v>8</v>
      </c>
    </row>
    <row r="4712" hidden="1" spans="2:6">
      <c r="B4712" t="str">
        <f t="shared" si="209"/>
        <v>42070203</v>
      </c>
      <c r="C4712" t="s">
        <v>6</v>
      </c>
      <c r="D4712" t="s">
        <v>31</v>
      </c>
      <c r="E4712" t="str">
        <f>"202211"</f>
        <v>202211</v>
      </c>
      <c r="F4712" t="s">
        <v>8</v>
      </c>
    </row>
    <row r="4713" hidden="1" spans="2:6">
      <c r="B4713" t="str">
        <f t="shared" si="209"/>
        <v>42070203</v>
      </c>
      <c r="C4713" t="s">
        <v>6</v>
      </c>
      <c r="D4713" t="s">
        <v>31</v>
      </c>
      <c r="E4713" t="str">
        <f>"202305"</f>
        <v>202305</v>
      </c>
      <c r="F4713" t="s">
        <v>8</v>
      </c>
    </row>
    <row r="4714" hidden="1" spans="2:6">
      <c r="B4714" t="str">
        <f t="shared" si="209"/>
        <v>42070203</v>
      </c>
      <c r="C4714" t="s">
        <v>6</v>
      </c>
      <c r="D4714" t="s">
        <v>31</v>
      </c>
      <c r="E4714" t="str">
        <f>"202304"</f>
        <v>202304</v>
      </c>
      <c r="F4714" t="s">
        <v>8</v>
      </c>
    </row>
    <row r="4715" hidden="1" spans="2:6">
      <c r="B4715" t="str">
        <f t="shared" si="209"/>
        <v>42070203</v>
      </c>
      <c r="C4715" t="s">
        <v>6</v>
      </c>
      <c r="D4715" t="s">
        <v>31</v>
      </c>
      <c r="E4715" t="str">
        <f>"202210"</f>
        <v>202210</v>
      </c>
      <c r="F4715" t="s">
        <v>8</v>
      </c>
    </row>
    <row r="4716" hidden="1" spans="2:6">
      <c r="B4716" t="str">
        <f t="shared" si="209"/>
        <v>42070203</v>
      </c>
      <c r="C4716" t="s">
        <v>6</v>
      </c>
      <c r="D4716" t="s">
        <v>31</v>
      </c>
      <c r="E4716" t="str">
        <f>"202211"</f>
        <v>202211</v>
      </c>
      <c r="F4716" t="s">
        <v>8</v>
      </c>
    </row>
    <row r="4717" hidden="1" spans="2:6">
      <c r="B4717" t="str">
        <f t="shared" si="209"/>
        <v>42070203</v>
      </c>
      <c r="C4717" t="s">
        <v>6</v>
      </c>
      <c r="D4717" t="s">
        <v>31</v>
      </c>
      <c r="E4717" t="str">
        <f>"202205"</f>
        <v>202205</v>
      </c>
      <c r="F4717" t="s">
        <v>8</v>
      </c>
    </row>
    <row r="4718" hidden="1" spans="2:6">
      <c r="B4718" t="str">
        <f t="shared" si="209"/>
        <v>42070203</v>
      </c>
      <c r="C4718" t="s">
        <v>6</v>
      </c>
      <c r="D4718" t="s">
        <v>31</v>
      </c>
      <c r="E4718" t="str">
        <f>"202207"</f>
        <v>202207</v>
      </c>
      <c r="F4718" t="s">
        <v>8</v>
      </c>
    </row>
    <row r="4719" hidden="1" spans="2:6">
      <c r="B4719" t="str">
        <f t="shared" si="209"/>
        <v>42070203</v>
      </c>
      <c r="C4719" t="s">
        <v>6</v>
      </c>
      <c r="D4719" t="s">
        <v>31</v>
      </c>
      <c r="E4719" t="str">
        <f>"202201"</f>
        <v>202201</v>
      </c>
      <c r="F4719" t="s">
        <v>8</v>
      </c>
    </row>
    <row r="4720" hidden="1" spans="2:6">
      <c r="B4720" t="str">
        <f t="shared" si="209"/>
        <v>42070203</v>
      </c>
      <c r="C4720" t="s">
        <v>6</v>
      </c>
      <c r="D4720" t="s">
        <v>31</v>
      </c>
      <c r="E4720" t="str">
        <f>"202110"</f>
        <v>202110</v>
      </c>
      <c r="F4720" t="s">
        <v>8</v>
      </c>
    </row>
    <row r="4721" hidden="1" spans="2:6">
      <c r="B4721" t="str">
        <f t="shared" si="209"/>
        <v>42070203</v>
      </c>
      <c r="C4721" t="s">
        <v>6</v>
      </c>
      <c r="D4721" t="s">
        <v>31</v>
      </c>
      <c r="E4721" t="str">
        <f>"202004"</f>
        <v>202004</v>
      </c>
      <c r="F4721" t="s">
        <v>8</v>
      </c>
    </row>
    <row r="4722" hidden="1" spans="2:6">
      <c r="B4722" t="str">
        <f t="shared" si="209"/>
        <v>42070203</v>
      </c>
      <c r="C4722" t="s">
        <v>6</v>
      </c>
      <c r="D4722" t="s">
        <v>31</v>
      </c>
      <c r="E4722" t="str">
        <f>"202109"</f>
        <v>202109</v>
      </c>
      <c r="F4722" t="s">
        <v>8</v>
      </c>
    </row>
    <row r="4723" hidden="1" spans="2:6">
      <c r="B4723" t="str">
        <f t="shared" si="209"/>
        <v>42070203</v>
      </c>
      <c r="C4723" t="s">
        <v>6</v>
      </c>
      <c r="D4723" t="s">
        <v>31</v>
      </c>
      <c r="E4723" t="str">
        <f>"202112"</f>
        <v>202112</v>
      </c>
      <c r="F4723" t="s">
        <v>8</v>
      </c>
    </row>
    <row r="4724" hidden="1" spans="2:6">
      <c r="B4724" t="str">
        <f t="shared" si="209"/>
        <v>42070203</v>
      </c>
      <c r="C4724" t="s">
        <v>6</v>
      </c>
      <c r="D4724" t="s">
        <v>31</v>
      </c>
      <c r="E4724" t="str">
        <f>"201907"</f>
        <v>201907</v>
      </c>
      <c r="F4724" t="s">
        <v>8</v>
      </c>
    </row>
    <row r="4725" hidden="1" spans="2:6">
      <c r="B4725" t="str">
        <f t="shared" si="209"/>
        <v>42070203</v>
      </c>
      <c r="C4725" t="s">
        <v>6</v>
      </c>
      <c r="D4725" t="s">
        <v>31</v>
      </c>
      <c r="E4725" t="str">
        <f>"201811"</f>
        <v>201811</v>
      </c>
      <c r="F4725" t="s">
        <v>8</v>
      </c>
    </row>
    <row r="4726" hidden="1" spans="2:6">
      <c r="B4726" t="str">
        <f t="shared" si="209"/>
        <v>42070203</v>
      </c>
      <c r="C4726" t="s">
        <v>6</v>
      </c>
      <c r="D4726" t="s">
        <v>31</v>
      </c>
      <c r="E4726" t="str">
        <f>"201808"</f>
        <v>201808</v>
      </c>
      <c r="F4726" t="s">
        <v>8</v>
      </c>
    </row>
    <row r="4727" hidden="1" spans="2:6">
      <c r="B4727" t="str">
        <f t="shared" si="209"/>
        <v>42070203</v>
      </c>
      <c r="C4727" t="s">
        <v>6</v>
      </c>
      <c r="D4727" t="s">
        <v>31</v>
      </c>
      <c r="E4727" t="str">
        <f>"201811"</f>
        <v>201811</v>
      </c>
      <c r="F4727" t="s">
        <v>8</v>
      </c>
    </row>
    <row r="4728" hidden="1" spans="2:6">
      <c r="B4728" t="str">
        <f t="shared" si="209"/>
        <v>42070203</v>
      </c>
      <c r="C4728" t="s">
        <v>6</v>
      </c>
      <c r="D4728" t="s">
        <v>31</v>
      </c>
      <c r="E4728" t="str">
        <f>"201706"</f>
        <v>201706</v>
      </c>
      <c r="F4728" t="s">
        <v>8</v>
      </c>
    </row>
    <row r="4729" hidden="1" spans="2:6">
      <c r="B4729" t="str">
        <f t="shared" si="209"/>
        <v>42070203</v>
      </c>
      <c r="C4729" t="s">
        <v>6</v>
      </c>
      <c r="D4729" t="s">
        <v>31</v>
      </c>
      <c r="E4729" t="str">
        <f>"201710"</f>
        <v>201710</v>
      </c>
      <c r="F4729" t="s">
        <v>8</v>
      </c>
    </row>
    <row r="4730" hidden="1" spans="2:6">
      <c r="B4730" t="str">
        <f t="shared" si="209"/>
        <v>42070203</v>
      </c>
      <c r="C4730" t="s">
        <v>6</v>
      </c>
      <c r="D4730" t="s">
        <v>31</v>
      </c>
      <c r="E4730" t="str">
        <f>"201611"</f>
        <v>201611</v>
      </c>
      <c r="F4730" t="s">
        <v>8</v>
      </c>
    </row>
    <row r="4731" hidden="1" spans="2:6">
      <c r="B4731" t="str">
        <f t="shared" si="209"/>
        <v>42070203</v>
      </c>
      <c r="C4731" t="s">
        <v>6</v>
      </c>
      <c r="D4731" t="s">
        <v>31</v>
      </c>
      <c r="E4731" t="str">
        <f>"201602"</f>
        <v>201602</v>
      </c>
      <c r="F4731" t="s">
        <v>8</v>
      </c>
    </row>
    <row r="4732" hidden="1" spans="2:6">
      <c r="B4732" t="str">
        <f t="shared" si="209"/>
        <v>42070203</v>
      </c>
      <c r="C4732" t="s">
        <v>6</v>
      </c>
      <c r="D4732" t="s">
        <v>31</v>
      </c>
      <c r="E4732" t="str">
        <f>"201506"</f>
        <v>201506</v>
      </c>
      <c r="F4732" t="s">
        <v>8</v>
      </c>
    </row>
    <row r="4733" hidden="1" spans="2:6">
      <c r="B4733" t="str">
        <f t="shared" si="209"/>
        <v>42070203</v>
      </c>
      <c r="C4733" t="s">
        <v>6</v>
      </c>
      <c r="D4733" t="s">
        <v>31</v>
      </c>
      <c r="E4733" t="str">
        <f>"201601"</f>
        <v>201601</v>
      </c>
      <c r="F4733" t="s">
        <v>8</v>
      </c>
    </row>
    <row r="4734" hidden="1" spans="2:6">
      <c r="B4734" t="str">
        <f t="shared" si="209"/>
        <v>42070203</v>
      </c>
      <c r="C4734" t="s">
        <v>6</v>
      </c>
      <c r="D4734" t="s">
        <v>31</v>
      </c>
      <c r="E4734" t="str">
        <f>"201508"</f>
        <v>201508</v>
      </c>
      <c r="F4734" t="s">
        <v>8</v>
      </c>
    </row>
    <row r="4735" hidden="1" spans="2:6">
      <c r="B4735" t="str">
        <f t="shared" si="209"/>
        <v>42070203</v>
      </c>
      <c r="C4735" t="s">
        <v>6</v>
      </c>
      <c r="D4735" t="s">
        <v>31</v>
      </c>
      <c r="E4735" t="str">
        <f>"201406"</f>
        <v>201406</v>
      </c>
      <c r="F4735" t="s">
        <v>8</v>
      </c>
    </row>
    <row r="4736" hidden="1" spans="2:6">
      <c r="B4736" t="str">
        <f t="shared" si="209"/>
        <v>42070203</v>
      </c>
      <c r="C4736" t="s">
        <v>6</v>
      </c>
      <c r="D4736" t="s">
        <v>31</v>
      </c>
      <c r="E4736" t="str">
        <f>"201404"</f>
        <v>201404</v>
      </c>
      <c r="F4736" t="s">
        <v>8</v>
      </c>
    </row>
    <row r="4737" hidden="1" spans="2:6">
      <c r="B4737" t="str">
        <f t="shared" si="209"/>
        <v>42070203</v>
      </c>
      <c r="C4737" t="s">
        <v>6</v>
      </c>
      <c r="D4737" t="s">
        <v>31</v>
      </c>
      <c r="E4737" t="str">
        <f>"201501"</f>
        <v>201501</v>
      </c>
      <c r="F4737" t="s">
        <v>8</v>
      </c>
    </row>
    <row r="4738" hidden="1" spans="2:6">
      <c r="B4738" t="str">
        <f t="shared" si="209"/>
        <v>42070203</v>
      </c>
      <c r="C4738" t="s">
        <v>6</v>
      </c>
      <c r="D4738" t="s">
        <v>32</v>
      </c>
      <c r="E4738" t="str">
        <f>"201605"</f>
        <v>201605</v>
      </c>
      <c r="F4738" t="s">
        <v>8</v>
      </c>
    </row>
    <row r="4739" hidden="1" spans="2:6">
      <c r="B4739" t="str">
        <f t="shared" ref="B4739:B4802" si="211">"42070203"</f>
        <v>42070203</v>
      </c>
      <c r="C4739" t="s">
        <v>6</v>
      </c>
      <c r="D4739" t="s">
        <v>32</v>
      </c>
      <c r="E4739" t="str">
        <f>"201610"</f>
        <v>201610</v>
      </c>
      <c r="F4739" t="s">
        <v>8</v>
      </c>
    </row>
    <row r="4740" hidden="1" spans="2:6">
      <c r="B4740" t="str">
        <f t="shared" si="211"/>
        <v>42070203</v>
      </c>
      <c r="C4740" t="s">
        <v>6</v>
      </c>
      <c r="D4740" t="s">
        <v>32</v>
      </c>
      <c r="E4740" t="str">
        <f>"201504"</f>
        <v>201504</v>
      </c>
      <c r="F4740" t="s">
        <v>8</v>
      </c>
    </row>
    <row r="4741" hidden="1" spans="2:6">
      <c r="B4741" t="str">
        <f t="shared" si="211"/>
        <v>42070203</v>
      </c>
      <c r="C4741" t="s">
        <v>6</v>
      </c>
      <c r="D4741" t="s">
        <v>32</v>
      </c>
      <c r="E4741" t="str">
        <f>"201210"</f>
        <v>201210</v>
      </c>
      <c r="F4741" t="s">
        <v>8</v>
      </c>
    </row>
    <row r="4742" hidden="1" spans="2:6">
      <c r="B4742" t="str">
        <f t="shared" si="211"/>
        <v>42070203</v>
      </c>
      <c r="C4742" t="s">
        <v>6</v>
      </c>
      <c r="D4742" t="s">
        <v>32</v>
      </c>
      <c r="E4742" t="str">
        <f>"201206"</f>
        <v>201206</v>
      </c>
      <c r="F4742" t="s">
        <v>8</v>
      </c>
    </row>
    <row r="4743" hidden="1" spans="2:6">
      <c r="B4743" t="str">
        <f t="shared" si="211"/>
        <v>42070203</v>
      </c>
      <c r="C4743" t="s">
        <v>6</v>
      </c>
      <c r="D4743" t="s">
        <v>32</v>
      </c>
      <c r="E4743" t="str">
        <f>"201212"</f>
        <v>201212</v>
      </c>
      <c r="F4743" t="s">
        <v>8</v>
      </c>
    </row>
    <row r="4744" hidden="1" spans="2:6">
      <c r="B4744" t="str">
        <f t="shared" si="211"/>
        <v>42070203</v>
      </c>
      <c r="C4744" t="s">
        <v>6</v>
      </c>
      <c r="D4744" t="s">
        <v>32</v>
      </c>
      <c r="E4744" t="str">
        <f>"201312"</f>
        <v>201312</v>
      </c>
      <c r="F4744" t="s">
        <v>8</v>
      </c>
    </row>
    <row r="4745" hidden="1" spans="2:6">
      <c r="B4745" t="str">
        <f t="shared" si="211"/>
        <v>42070203</v>
      </c>
      <c r="C4745" t="s">
        <v>6</v>
      </c>
      <c r="D4745" t="s">
        <v>32</v>
      </c>
      <c r="E4745" t="str">
        <f>"201307"</f>
        <v>201307</v>
      </c>
      <c r="F4745" t="s">
        <v>8</v>
      </c>
    </row>
    <row r="4746" hidden="1" spans="2:6">
      <c r="B4746" t="str">
        <f t="shared" si="211"/>
        <v>42070203</v>
      </c>
      <c r="C4746" t="s">
        <v>6</v>
      </c>
      <c r="D4746" t="s">
        <v>32</v>
      </c>
      <c r="E4746" t="str">
        <f>"201310"</f>
        <v>201310</v>
      </c>
      <c r="F4746" t="s">
        <v>8</v>
      </c>
    </row>
    <row r="4747" hidden="1" spans="2:6">
      <c r="B4747" t="str">
        <f t="shared" si="211"/>
        <v>42070203</v>
      </c>
      <c r="C4747" t="s">
        <v>6</v>
      </c>
      <c r="D4747" t="s">
        <v>32</v>
      </c>
      <c r="E4747" t="str">
        <f>"201401"</f>
        <v>201401</v>
      </c>
      <c r="F4747" t="s">
        <v>8</v>
      </c>
    </row>
    <row r="4748" hidden="1" spans="2:6">
      <c r="B4748" t="str">
        <f t="shared" si="211"/>
        <v>42070203</v>
      </c>
      <c r="C4748" t="s">
        <v>6</v>
      </c>
      <c r="D4748" t="s">
        <v>32</v>
      </c>
      <c r="E4748" t="str">
        <f>"201302"</f>
        <v>201302</v>
      </c>
      <c r="F4748" t="s">
        <v>8</v>
      </c>
    </row>
    <row r="4749" hidden="1" spans="2:6">
      <c r="B4749" t="str">
        <f t="shared" si="211"/>
        <v>42070203</v>
      </c>
      <c r="C4749" t="s">
        <v>6</v>
      </c>
      <c r="D4749" t="s">
        <v>32</v>
      </c>
      <c r="E4749" t="str">
        <f>"201401"</f>
        <v>201401</v>
      </c>
      <c r="F4749" t="s">
        <v>8</v>
      </c>
    </row>
    <row r="4750" hidden="1" spans="2:6">
      <c r="B4750" t="str">
        <f t="shared" si="211"/>
        <v>42070203</v>
      </c>
      <c r="C4750" t="s">
        <v>6</v>
      </c>
      <c r="D4750" t="s">
        <v>32</v>
      </c>
      <c r="E4750" t="str">
        <f>"201006"</f>
        <v>201006</v>
      </c>
      <c r="F4750" t="s">
        <v>8</v>
      </c>
    </row>
    <row r="4751" hidden="1" spans="2:6">
      <c r="B4751" t="str">
        <f t="shared" si="211"/>
        <v>42070203</v>
      </c>
      <c r="C4751" t="s">
        <v>6</v>
      </c>
      <c r="D4751" t="s">
        <v>32</v>
      </c>
      <c r="E4751" t="str">
        <f>"201109"</f>
        <v>201109</v>
      </c>
      <c r="F4751" t="s">
        <v>8</v>
      </c>
    </row>
    <row r="4752" hidden="1" spans="2:6">
      <c r="B4752" t="str">
        <f t="shared" si="211"/>
        <v>42070203</v>
      </c>
      <c r="C4752" t="s">
        <v>6</v>
      </c>
      <c r="D4752" t="s">
        <v>32</v>
      </c>
      <c r="E4752" t="str">
        <f>"201107"</f>
        <v>201107</v>
      </c>
      <c r="F4752" t="s">
        <v>8</v>
      </c>
    </row>
    <row r="4753" hidden="1" spans="2:6">
      <c r="B4753" t="str">
        <f t="shared" si="211"/>
        <v>42070203</v>
      </c>
      <c r="C4753" t="s">
        <v>6</v>
      </c>
      <c r="D4753" t="s">
        <v>32</v>
      </c>
      <c r="E4753" t="str">
        <f t="shared" ref="E4753:E4763" si="212">"201001"</f>
        <v>201001</v>
      </c>
      <c r="F4753" t="s">
        <v>8</v>
      </c>
    </row>
    <row r="4754" hidden="1" spans="2:6">
      <c r="B4754" t="str">
        <f t="shared" si="211"/>
        <v>42070203</v>
      </c>
      <c r="C4754" t="s">
        <v>6</v>
      </c>
      <c r="D4754" t="s">
        <v>32</v>
      </c>
      <c r="E4754" t="str">
        <f t="shared" si="212"/>
        <v>201001</v>
      </c>
      <c r="F4754" t="s">
        <v>8</v>
      </c>
    </row>
    <row r="4755" hidden="1" spans="2:6">
      <c r="B4755" t="str">
        <f t="shared" si="211"/>
        <v>42070203</v>
      </c>
      <c r="C4755" t="s">
        <v>6</v>
      </c>
      <c r="D4755" t="s">
        <v>32</v>
      </c>
      <c r="E4755" t="str">
        <f t="shared" si="212"/>
        <v>201001</v>
      </c>
      <c r="F4755" t="s">
        <v>8</v>
      </c>
    </row>
    <row r="4756" hidden="1" spans="2:6">
      <c r="B4756" t="str">
        <f t="shared" si="211"/>
        <v>42070203</v>
      </c>
      <c r="C4756" t="s">
        <v>6</v>
      </c>
      <c r="D4756" t="s">
        <v>32</v>
      </c>
      <c r="E4756" t="str">
        <f t="shared" si="212"/>
        <v>201001</v>
      </c>
      <c r="F4756" t="s">
        <v>8</v>
      </c>
    </row>
    <row r="4757" hidden="1" spans="2:6">
      <c r="B4757" t="str">
        <f t="shared" si="211"/>
        <v>42070203</v>
      </c>
      <c r="C4757" t="s">
        <v>6</v>
      </c>
      <c r="D4757" t="s">
        <v>32</v>
      </c>
      <c r="E4757" t="str">
        <f t="shared" si="212"/>
        <v>201001</v>
      </c>
      <c r="F4757" t="s">
        <v>8</v>
      </c>
    </row>
    <row r="4758" hidden="1" spans="2:6">
      <c r="B4758" t="str">
        <f t="shared" si="211"/>
        <v>42070203</v>
      </c>
      <c r="C4758" t="s">
        <v>6</v>
      </c>
      <c r="D4758" t="s">
        <v>32</v>
      </c>
      <c r="E4758" t="str">
        <f t="shared" si="212"/>
        <v>201001</v>
      </c>
      <c r="F4758" t="s">
        <v>8</v>
      </c>
    </row>
    <row r="4759" hidden="1" spans="2:6">
      <c r="B4759" t="str">
        <f t="shared" si="211"/>
        <v>42070203</v>
      </c>
      <c r="C4759" t="s">
        <v>6</v>
      </c>
      <c r="D4759" t="s">
        <v>32</v>
      </c>
      <c r="E4759" t="str">
        <f t="shared" si="212"/>
        <v>201001</v>
      </c>
      <c r="F4759" t="s">
        <v>8</v>
      </c>
    </row>
    <row r="4760" hidden="1" spans="2:6">
      <c r="B4760" t="str">
        <f t="shared" si="211"/>
        <v>42070203</v>
      </c>
      <c r="C4760" t="s">
        <v>6</v>
      </c>
      <c r="D4760" t="s">
        <v>32</v>
      </c>
      <c r="E4760" t="str">
        <f t="shared" si="212"/>
        <v>201001</v>
      </c>
      <c r="F4760" t="s">
        <v>8</v>
      </c>
    </row>
    <row r="4761" hidden="1" spans="2:6">
      <c r="B4761" t="str">
        <f t="shared" si="211"/>
        <v>42070203</v>
      </c>
      <c r="C4761" t="s">
        <v>6</v>
      </c>
      <c r="D4761" t="s">
        <v>32</v>
      </c>
      <c r="E4761" t="str">
        <f t="shared" si="212"/>
        <v>201001</v>
      </c>
      <c r="F4761" t="s">
        <v>8</v>
      </c>
    </row>
    <row r="4762" hidden="1" spans="2:6">
      <c r="B4762" t="str">
        <f t="shared" si="211"/>
        <v>42070203</v>
      </c>
      <c r="C4762" t="s">
        <v>6</v>
      </c>
      <c r="D4762" t="s">
        <v>32</v>
      </c>
      <c r="E4762" t="str">
        <f t="shared" si="212"/>
        <v>201001</v>
      </c>
      <c r="F4762" t="s">
        <v>8</v>
      </c>
    </row>
    <row r="4763" hidden="1" spans="2:6">
      <c r="B4763" t="str">
        <f t="shared" si="211"/>
        <v>42070203</v>
      </c>
      <c r="C4763" t="s">
        <v>6</v>
      </c>
      <c r="D4763" t="s">
        <v>32</v>
      </c>
      <c r="E4763" t="str">
        <f t="shared" si="212"/>
        <v>201001</v>
      </c>
      <c r="F4763" t="s">
        <v>8</v>
      </c>
    </row>
    <row r="4764" hidden="1" spans="2:6">
      <c r="B4764" t="str">
        <f t="shared" si="211"/>
        <v>42070203</v>
      </c>
      <c r="C4764" t="s">
        <v>6</v>
      </c>
      <c r="D4764" t="s">
        <v>32</v>
      </c>
      <c r="E4764" t="str">
        <f>"202107"</f>
        <v>202107</v>
      </c>
      <c r="F4764" t="s">
        <v>8</v>
      </c>
    </row>
    <row r="4765" hidden="1" spans="2:6">
      <c r="B4765" t="str">
        <f t="shared" si="211"/>
        <v>42070203</v>
      </c>
      <c r="C4765" t="s">
        <v>6</v>
      </c>
      <c r="D4765" t="s">
        <v>32</v>
      </c>
      <c r="E4765" t="str">
        <f>"202109"</f>
        <v>202109</v>
      </c>
      <c r="F4765" t="s">
        <v>8</v>
      </c>
    </row>
    <row r="4766" hidden="1" spans="2:6">
      <c r="B4766" t="str">
        <f t="shared" si="211"/>
        <v>42070203</v>
      </c>
      <c r="C4766" t="s">
        <v>6</v>
      </c>
      <c r="D4766" t="s">
        <v>32</v>
      </c>
      <c r="E4766" t="str">
        <f>"202108"</f>
        <v>202108</v>
      </c>
      <c r="F4766" t="s">
        <v>8</v>
      </c>
    </row>
    <row r="4767" hidden="1" spans="2:6">
      <c r="B4767" t="str">
        <f t="shared" si="211"/>
        <v>42070203</v>
      </c>
      <c r="C4767" t="s">
        <v>6</v>
      </c>
      <c r="D4767" t="s">
        <v>32</v>
      </c>
      <c r="E4767" t="str">
        <f>"202105"</f>
        <v>202105</v>
      </c>
      <c r="F4767" t="s">
        <v>8</v>
      </c>
    </row>
    <row r="4768" hidden="1" spans="2:6">
      <c r="B4768" t="str">
        <f t="shared" si="211"/>
        <v>42070203</v>
      </c>
      <c r="C4768" t="s">
        <v>6</v>
      </c>
      <c r="D4768" t="s">
        <v>32</v>
      </c>
      <c r="E4768" t="str">
        <f>"202112"</f>
        <v>202112</v>
      </c>
      <c r="F4768" t="s">
        <v>8</v>
      </c>
    </row>
    <row r="4769" hidden="1" spans="2:6">
      <c r="B4769" t="str">
        <f t="shared" si="211"/>
        <v>42070203</v>
      </c>
      <c r="C4769" t="s">
        <v>6</v>
      </c>
      <c r="D4769" t="s">
        <v>32</v>
      </c>
      <c r="E4769" t="str">
        <f>"202201"</f>
        <v>202201</v>
      </c>
      <c r="F4769" t="s">
        <v>8</v>
      </c>
    </row>
    <row r="4770" hidden="1" spans="2:6">
      <c r="B4770" t="str">
        <f t="shared" si="211"/>
        <v>42070203</v>
      </c>
      <c r="C4770" t="s">
        <v>6</v>
      </c>
      <c r="D4770" t="s">
        <v>32</v>
      </c>
      <c r="E4770" t="str">
        <f>"202111"</f>
        <v>202111</v>
      </c>
      <c r="F4770" t="s">
        <v>8</v>
      </c>
    </row>
    <row r="4771" hidden="1" spans="2:6">
      <c r="B4771" t="str">
        <f t="shared" si="211"/>
        <v>42070203</v>
      </c>
      <c r="C4771" t="s">
        <v>6</v>
      </c>
      <c r="D4771" t="s">
        <v>32</v>
      </c>
      <c r="E4771" t="str">
        <f>"201907"</f>
        <v>201907</v>
      </c>
      <c r="F4771" t="s">
        <v>8</v>
      </c>
    </row>
    <row r="4772" hidden="1" spans="2:6">
      <c r="B4772" t="str">
        <f t="shared" si="211"/>
        <v>42070203</v>
      </c>
      <c r="C4772" t="s">
        <v>6</v>
      </c>
      <c r="D4772" t="s">
        <v>32</v>
      </c>
      <c r="E4772" t="str">
        <f>"202006"</f>
        <v>202006</v>
      </c>
      <c r="F4772" t="s">
        <v>8</v>
      </c>
    </row>
    <row r="4773" hidden="1" spans="2:6">
      <c r="B4773" t="str">
        <f t="shared" si="211"/>
        <v>42070203</v>
      </c>
      <c r="C4773" t="s">
        <v>6</v>
      </c>
      <c r="D4773" t="s">
        <v>32</v>
      </c>
      <c r="E4773" t="str">
        <f>"202011"</f>
        <v>202011</v>
      </c>
      <c r="F4773" t="s">
        <v>8</v>
      </c>
    </row>
    <row r="4774" hidden="1" spans="2:6">
      <c r="B4774" t="str">
        <f t="shared" si="211"/>
        <v>42070203</v>
      </c>
      <c r="C4774" t="s">
        <v>6</v>
      </c>
      <c r="D4774" t="s">
        <v>32</v>
      </c>
      <c r="E4774" t="str">
        <f>"201809"</f>
        <v>201809</v>
      </c>
      <c r="F4774" t="s">
        <v>8</v>
      </c>
    </row>
    <row r="4775" hidden="1" spans="2:6">
      <c r="B4775" t="str">
        <f t="shared" si="211"/>
        <v>42070203</v>
      </c>
      <c r="C4775" t="s">
        <v>6</v>
      </c>
      <c r="D4775" t="s">
        <v>32</v>
      </c>
      <c r="E4775" t="str">
        <f>"201909"</f>
        <v>201909</v>
      </c>
      <c r="F4775" t="s">
        <v>8</v>
      </c>
    </row>
    <row r="4776" hidden="1" spans="2:6">
      <c r="B4776" t="str">
        <f t="shared" si="211"/>
        <v>42070203</v>
      </c>
      <c r="C4776" t="s">
        <v>6</v>
      </c>
      <c r="D4776" t="s">
        <v>32</v>
      </c>
      <c r="E4776" t="str">
        <f>"201710"</f>
        <v>201710</v>
      </c>
      <c r="F4776" t="s">
        <v>8</v>
      </c>
    </row>
    <row r="4777" hidden="1" spans="2:6">
      <c r="B4777" t="str">
        <f t="shared" si="211"/>
        <v>42070203</v>
      </c>
      <c r="C4777" t="s">
        <v>6</v>
      </c>
      <c r="D4777" t="s">
        <v>32</v>
      </c>
      <c r="E4777" t="str">
        <f>"201801"</f>
        <v>201801</v>
      </c>
      <c r="F4777" t="s">
        <v>8</v>
      </c>
    </row>
    <row r="4778" hidden="1" spans="2:6">
      <c r="B4778" t="str">
        <f t="shared" si="211"/>
        <v>42070203</v>
      </c>
      <c r="C4778" t="s">
        <v>6</v>
      </c>
      <c r="D4778" t="s">
        <v>32</v>
      </c>
      <c r="E4778" t="str">
        <f>"201511"</f>
        <v>201511</v>
      </c>
      <c r="F4778" t="s">
        <v>8</v>
      </c>
    </row>
    <row r="4779" hidden="1" spans="2:6">
      <c r="B4779" t="str">
        <f t="shared" si="211"/>
        <v>42070203</v>
      </c>
      <c r="C4779" t="s">
        <v>6</v>
      </c>
      <c r="D4779" t="s">
        <v>32</v>
      </c>
      <c r="E4779" t="str">
        <f>"201407"</f>
        <v>201407</v>
      </c>
      <c r="F4779" t="s">
        <v>8</v>
      </c>
    </row>
    <row r="4780" hidden="1" spans="2:6">
      <c r="B4780" t="str">
        <f t="shared" si="211"/>
        <v>42070203</v>
      </c>
      <c r="C4780" t="s">
        <v>6</v>
      </c>
      <c r="D4780" t="s">
        <v>32</v>
      </c>
      <c r="E4780" t="str">
        <f>"201410"</f>
        <v>201410</v>
      </c>
      <c r="F4780" t="s">
        <v>8</v>
      </c>
    </row>
    <row r="4781" hidden="1" spans="2:6">
      <c r="B4781" t="str">
        <f t="shared" si="211"/>
        <v>42070203</v>
      </c>
      <c r="C4781" t="s">
        <v>6</v>
      </c>
      <c r="D4781" t="s">
        <v>32</v>
      </c>
      <c r="E4781" t="str">
        <f>"201509"</f>
        <v>201509</v>
      </c>
      <c r="F4781" t="s">
        <v>8</v>
      </c>
    </row>
    <row r="4782" hidden="1" spans="2:6">
      <c r="B4782" t="str">
        <f t="shared" si="211"/>
        <v>42070203</v>
      </c>
      <c r="C4782" t="s">
        <v>6</v>
      </c>
      <c r="D4782" t="s">
        <v>33</v>
      </c>
      <c r="E4782" t="str">
        <f>"201212"</f>
        <v>201212</v>
      </c>
      <c r="F4782" t="s">
        <v>8</v>
      </c>
    </row>
    <row r="4783" hidden="1" spans="2:6">
      <c r="B4783" t="str">
        <f t="shared" si="211"/>
        <v>42070203</v>
      </c>
      <c r="C4783" t="s">
        <v>6</v>
      </c>
      <c r="D4783" t="s">
        <v>33</v>
      </c>
      <c r="E4783" t="str">
        <f>"201206"</f>
        <v>201206</v>
      </c>
      <c r="F4783" t="s">
        <v>8</v>
      </c>
    </row>
    <row r="4784" hidden="1" spans="2:6">
      <c r="B4784" t="str">
        <f t="shared" si="211"/>
        <v>42070203</v>
      </c>
      <c r="C4784" t="s">
        <v>6</v>
      </c>
      <c r="D4784" t="s">
        <v>33</v>
      </c>
      <c r="E4784" t="str">
        <f>"201209"</f>
        <v>201209</v>
      </c>
      <c r="F4784" t="s">
        <v>8</v>
      </c>
    </row>
    <row r="4785" hidden="1" spans="2:6">
      <c r="B4785" t="str">
        <f t="shared" si="211"/>
        <v>42070203</v>
      </c>
      <c r="C4785" t="s">
        <v>6</v>
      </c>
      <c r="D4785" t="s">
        <v>33</v>
      </c>
      <c r="E4785" t="str">
        <f>"201302"</f>
        <v>201302</v>
      </c>
      <c r="F4785" t="s">
        <v>8</v>
      </c>
    </row>
    <row r="4786" hidden="1" spans="2:6">
      <c r="B4786" t="str">
        <f t="shared" si="211"/>
        <v>42070203</v>
      </c>
      <c r="C4786" t="s">
        <v>6</v>
      </c>
      <c r="D4786" t="s">
        <v>33</v>
      </c>
      <c r="E4786" t="str">
        <f>"201309"</f>
        <v>201309</v>
      </c>
      <c r="F4786" t="s">
        <v>8</v>
      </c>
    </row>
    <row r="4787" hidden="1" spans="2:6">
      <c r="B4787" t="str">
        <f t="shared" si="211"/>
        <v>42070203</v>
      </c>
      <c r="C4787" t="s">
        <v>6</v>
      </c>
      <c r="D4787" t="s">
        <v>33</v>
      </c>
      <c r="E4787" t="str">
        <f>"201305"</f>
        <v>201305</v>
      </c>
      <c r="F4787" t="s">
        <v>8</v>
      </c>
    </row>
    <row r="4788" hidden="1" spans="2:6">
      <c r="B4788" t="str">
        <f t="shared" si="211"/>
        <v>42070203</v>
      </c>
      <c r="C4788" t="s">
        <v>6</v>
      </c>
      <c r="D4788" t="s">
        <v>33</v>
      </c>
      <c r="E4788" t="str">
        <f>"201304"</f>
        <v>201304</v>
      </c>
      <c r="F4788" t="s">
        <v>8</v>
      </c>
    </row>
    <row r="4789" hidden="1" spans="2:6">
      <c r="B4789" t="str">
        <f t="shared" si="211"/>
        <v>42070203</v>
      </c>
      <c r="C4789" t="s">
        <v>6</v>
      </c>
      <c r="D4789" t="s">
        <v>33</v>
      </c>
      <c r="E4789" t="str">
        <f>"201310"</f>
        <v>201310</v>
      </c>
      <c r="F4789" t="s">
        <v>8</v>
      </c>
    </row>
    <row r="4790" hidden="1" spans="2:6">
      <c r="B4790" t="str">
        <f t="shared" si="211"/>
        <v>42070203</v>
      </c>
      <c r="C4790" t="s">
        <v>6</v>
      </c>
      <c r="D4790" t="s">
        <v>33</v>
      </c>
      <c r="E4790" t="str">
        <f>"201311"</f>
        <v>201311</v>
      </c>
      <c r="F4790" t="s">
        <v>8</v>
      </c>
    </row>
    <row r="4791" hidden="1" spans="2:6">
      <c r="B4791" t="str">
        <f t="shared" si="211"/>
        <v>42070203</v>
      </c>
      <c r="C4791" t="s">
        <v>6</v>
      </c>
      <c r="D4791" t="s">
        <v>33</v>
      </c>
      <c r="E4791" t="str">
        <f>"201106"</f>
        <v>201106</v>
      </c>
      <c r="F4791" t="s">
        <v>8</v>
      </c>
    </row>
    <row r="4792" hidden="1" spans="2:6">
      <c r="B4792" t="str">
        <f t="shared" si="211"/>
        <v>42070203</v>
      </c>
      <c r="C4792" t="s">
        <v>6</v>
      </c>
      <c r="D4792" t="s">
        <v>33</v>
      </c>
      <c r="E4792" t="str">
        <f t="shared" ref="E4792:E4808" si="213">"201001"</f>
        <v>201001</v>
      </c>
      <c r="F4792" t="s">
        <v>8</v>
      </c>
    </row>
    <row r="4793" hidden="1" spans="2:6">
      <c r="B4793" t="str">
        <f t="shared" si="211"/>
        <v>42070203</v>
      </c>
      <c r="C4793" t="s">
        <v>6</v>
      </c>
      <c r="D4793" t="s">
        <v>33</v>
      </c>
      <c r="E4793" t="str">
        <f t="shared" si="213"/>
        <v>201001</v>
      </c>
      <c r="F4793" t="s">
        <v>8</v>
      </c>
    </row>
    <row r="4794" hidden="1" spans="2:6">
      <c r="B4794" t="str">
        <f t="shared" si="211"/>
        <v>42070203</v>
      </c>
      <c r="C4794" t="s">
        <v>6</v>
      </c>
      <c r="D4794" t="s">
        <v>33</v>
      </c>
      <c r="E4794" t="str">
        <f t="shared" si="213"/>
        <v>201001</v>
      </c>
      <c r="F4794" t="s">
        <v>8</v>
      </c>
    </row>
    <row r="4795" hidden="1" spans="2:6">
      <c r="B4795" t="str">
        <f t="shared" si="211"/>
        <v>42070203</v>
      </c>
      <c r="C4795" t="s">
        <v>6</v>
      </c>
      <c r="D4795" t="s">
        <v>33</v>
      </c>
      <c r="E4795" t="str">
        <f t="shared" si="213"/>
        <v>201001</v>
      </c>
      <c r="F4795" t="s">
        <v>8</v>
      </c>
    </row>
    <row r="4796" hidden="1" spans="2:6">
      <c r="B4796" t="str">
        <f t="shared" si="211"/>
        <v>42070203</v>
      </c>
      <c r="C4796" t="s">
        <v>6</v>
      </c>
      <c r="D4796" t="s">
        <v>33</v>
      </c>
      <c r="E4796" t="str">
        <f t="shared" si="213"/>
        <v>201001</v>
      </c>
      <c r="F4796" t="s">
        <v>8</v>
      </c>
    </row>
    <row r="4797" hidden="1" spans="2:6">
      <c r="B4797" t="str">
        <f t="shared" si="211"/>
        <v>42070203</v>
      </c>
      <c r="C4797" t="s">
        <v>6</v>
      </c>
      <c r="D4797" t="s">
        <v>33</v>
      </c>
      <c r="E4797" t="str">
        <f t="shared" si="213"/>
        <v>201001</v>
      </c>
      <c r="F4797" t="s">
        <v>8</v>
      </c>
    </row>
    <row r="4798" hidden="1" spans="2:6">
      <c r="B4798" t="str">
        <f t="shared" si="211"/>
        <v>42070203</v>
      </c>
      <c r="C4798" t="s">
        <v>6</v>
      </c>
      <c r="D4798" t="s">
        <v>33</v>
      </c>
      <c r="E4798" t="str">
        <f t="shared" si="213"/>
        <v>201001</v>
      </c>
      <c r="F4798" t="s">
        <v>8</v>
      </c>
    </row>
    <row r="4799" hidden="1" spans="2:6">
      <c r="B4799" t="str">
        <f t="shared" si="211"/>
        <v>42070203</v>
      </c>
      <c r="C4799" t="s">
        <v>6</v>
      </c>
      <c r="D4799" t="s">
        <v>33</v>
      </c>
      <c r="E4799" t="str">
        <f t="shared" si="213"/>
        <v>201001</v>
      </c>
      <c r="F4799" t="s">
        <v>8</v>
      </c>
    </row>
    <row r="4800" hidden="1" spans="2:6">
      <c r="B4800" t="str">
        <f t="shared" si="211"/>
        <v>42070203</v>
      </c>
      <c r="C4800" t="s">
        <v>6</v>
      </c>
      <c r="D4800" t="s">
        <v>33</v>
      </c>
      <c r="E4800" t="str">
        <f t="shared" si="213"/>
        <v>201001</v>
      </c>
      <c r="F4800" t="s">
        <v>8</v>
      </c>
    </row>
    <row r="4801" hidden="1" spans="2:6">
      <c r="B4801" t="str">
        <f t="shared" si="211"/>
        <v>42070203</v>
      </c>
      <c r="C4801" t="s">
        <v>6</v>
      </c>
      <c r="D4801" t="s">
        <v>33</v>
      </c>
      <c r="E4801" t="str">
        <f t="shared" si="213"/>
        <v>201001</v>
      </c>
      <c r="F4801" t="s">
        <v>8</v>
      </c>
    </row>
    <row r="4802" hidden="1" spans="2:6">
      <c r="B4802" t="str">
        <f t="shared" si="211"/>
        <v>42070203</v>
      </c>
      <c r="C4802" t="s">
        <v>6</v>
      </c>
      <c r="D4802" t="s">
        <v>33</v>
      </c>
      <c r="E4802" t="str">
        <f t="shared" si="213"/>
        <v>201001</v>
      </c>
      <c r="F4802" t="s">
        <v>8</v>
      </c>
    </row>
    <row r="4803" hidden="1" spans="2:6">
      <c r="B4803" t="str">
        <f t="shared" ref="B4803:B4866" si="214">"42070203"</f>
        <v>42070203</v>
      </c>
      <c r="C4803" t="s">
        <v>6</v>
      </c>
      <c r="D4803" t="s">
        <v>33</v>
      </c>
      <c r="E4803" t="str">
        <f t="shared" si="213"/>
        <v>201001</v>
      </c>
      <c r="F4803" t="s">
        <v>8</v>
      </c>
    </row>
    <row r="4804" hidden="1" spans="2:6">
      <c r="B4804" t="str">
        <f t="shared" si="214"/>
        <v>42070203</v>
      </c>
      <c r="C4804" t="s">
        <v>6</v>
      </c>
      <c r="D4804" t="s">
        <v>33</v>
      </c>
      <c r="E4804" t="str">
        <f t="shared" si="213"/>
        <v>201001</v>
      </c>
      <c r="F4804" t="s">
        <v>8</v>
      </c>
    </row>
    <row r="4805" hidden="1" spans="2:6">
      <c r="B4805" t="str">
        <f t="shared" si="214"/>
        <v>42070203</v>
      </c>
      <c r="C4805" t="s">
        <v>6</v>
      </c>
      <c r="D4805" t="s">
        <v>33</v>
      </c>
      <c r="E4805" t="str">
        <f t="shared" si="213"/>
        <v>201001</v>
      </c>
      <c r="F4805" t="s">
        <v>8</v>
      </c>
    </row>
    <row r="4806" hidden="1" spans="2:6">
      <c r="B4806" t="str">
        <f t="shared" si="214"/>
        <v>42070203</v>
      </c>
      <c r="C4806" t="s">
        <v>6</v>
      </c>
      <c r="D4806" t="s">
        <v>33</v>
      </c>
      <c r="E4806" t="str">
        <f t="shared" si="213"/>
        <v>201001</v>
      </c>
      <c r="F4806" t="s">
        <v>8</v>
      </c>
    </row>
    <row r="4807" hidden="1" spans="2:6">
      <c r="B4807" t="str">
        <f t="shared" si="214"/>
        <v>42070203</v>
      </c>
      <c r="C4807" t="s">
        <v>6</v>
      </c>
      <c r="D4807" t="s">
        <v>33</v>
      </c>
      <c r="E4807" t="str">
        <f t="shared" si="213"/>
        <v>201001</v>
      </c>
      <c r="F4807" t="s">
        <v>8</v>
      </c>
    </row>
    <row r="4808" hidden="1" spans="2:6">
      <c r="B4808" t="str">
        <f t="shared" si="214"/>
        <v>42070203</v>
      </c>
      <c r="C4808" t="s">
        <v>6</v>
      </c>
      <c r="D4808" t="s">
        <v>33</v>
      </c>
      <c r="E4808" t="str">
        <f t="shared" si="213"/>
        <v>201001</v>
      </c>
      <c r="F4808" t="s">
        <v>8</v>
      </c>
    </row>
    <row r="4809" hidden="1" spans="2:6">
      <c r="B4809" t="str">
        <f t="shared" si="214"/>
        <v>42070203</v>
      </c>
      <c r="C4809" t="s">
        <v>6</v>
      </c>
      <c r="D4809" t="s">
        <v>33</v>
      </c>
      <c r="E4809" t="str">
        <f>"202305"</f>
        <v>202305</v>
      </c>
      <c r="F4809" t="s">
        <v>8</v>
      </c>
    </row>
    <row r="4810" hidden="1" spans="2:6">
      <c r="B4810" t="str">
        <f t="shared" si="214"/>
        <v>42070203</v>
      </c>
      <c r="C4810" t="s">
        <v>6</v>
      </c>
      <c r="D4810" t="s">
        <v>33</v>
      </c>
      <c r="E4810" t="str">
        <f>"202306"</f>
        <v>202306</v>
      </c>
      <c r="F4810" t="s">
        <v>8</v>
      </c>
    </row>
    <row r="4811" hidden="1" spans="2:6">
      <c r="B4811" t="str">
        <f t="shared" si="214"/>
        <v>42070203</v>
      </c>
      <c r="C4811" t="s">
        <v>6</v>
      </c>
      <c r="D4811" t="s">
        <v>33</v>
      </c>
      <c r="E4811" t="str">
        <f>"202304"</f>
        <v>202304</v>
      </c>
      <c r="F4811" t="s">
        <v>8</v>
      </c>
    </row>
    <row r="4812" hidden="1" spans="2:6">
      <c r="B4812" t="str">
        <f t="shared" si="214"/>
        <v>42070203</v>
      </c>
      <c r="C4812" t="s">
        <v>6</v>
      </c>
      <c r="D4812" t="s">
        <v>33</v>
      </c>
      <c r="E4812" t="str">
        <f>"202111"</f>
        <v>202111</v>
      </c>
      <c r="F4812" t="s">
        <v>8</v>
      </c>
    </row>
    <row r="4813" hidden="1" spans="2:6">
      <c r="B4813" t="str">
        <f t="shared" si="214"/>
        <v>42070203</v>
      </c>
      <c r="C4813" t="s">
        <v>6</v>
      </c>
      <c r="D4813" t="s">
        <v>33</v>
      </c>
      <c r="E4813" t="str">
        <f>"202111"</f>
        <v>202111</v>
      </c>
      <c r="F4813" t="s">
        <v>8</v>
      </c>
    </row>
    <row r="4814" hidden="1" spans="2:6">
      <c r="B4814" t="str">
        <f t="shared" si="214"/>
        <v>42070203</v>
      </c>
      <c r="C4814" t="s">
        <v>6</v>
      </c>
      <c r="D4814" t="s">
        <v>33</v>
      </c>
      <c r="E4814" t="str">
        <f>"202202"</f>
        <v>202202</v>
      </c>
      <c r="F4814" t="s">
        <v>8</v>
      </c>
    </row>
    <row r="4815" hidden="1" spans="2:6">
      <c r="B4815" t="str">
        <f t="shared" si="214"/>
        <v>42070203</v>
      </c>
      <c r="C4815" t="s">
        <v>6</v>
      </c>
      <c r="D4815" t="s">
        <v>33</v>
      </c>
      <c r="E4815" t="str">
        <f>"202112"</f>
        <v>202112</v>
      </c>
      <c r="F4815" t="s">
        <v>8</v>
      </c>
    </row>
    <row r="4816" hidden="1" spans="2:6">
      <c r="B4816" t="str">
        <f t="shared" si="214"/>
        <v>42070203</v>
      </c>
      <c r="C4816" t="s">
        <v>6</v>
      </c>
      <c r="D4816" t="s">
        <v>33</v>
      </c>
      <c r="E4816" t="str">
        <f>"202107"</f>
        <v>202107</v>
      </c>
      <c r="F4816" t="s">
        <v>8</v>
      </c>
    </row>
    <row r="4817" hidden="1" spans="2:6">
      <c r="B4817" t="str">
        <f t="shared" si="214"/>
        <v>42070203</v>
      </c>
      <c r="C4817" t="s">
        <v>6</v>
      </c>
      <c r="D4817" t="s">
        <v>33</v>
      </c>
      <c r="E4817" t="str">
        <f>"201911"</f>
        <v>201911</v>
      </c>
      <c r="F4817" t="s">
        <v>8</v>
      </c>
    </row>
    <row r="4818" hidden="1" spans="2:6">
      <c r="B4818" t="str">
        <f t="shared" si="214"/>
        <v>42070203</v>
      </c>
      <c r="C4818" t="s">
        <v>6</v>
      </c>
      <c r="D4818" t="s">
        <v>33</v>
      </c>
      <c r="E4818" t="str">
        <f>"201911"</f>
        <v>201911</v>
      </c>
      <c r="F4818" t="s">
        <v>8</v>
      </c>
    </row>
    <row r="4819" hidden="1" spans="2:6">
      <c r="B4819" t="str">
        <f t="shared" si="214"/>
        <v>42070203</v>
      </c>
      <c r="C4819" t="s">
        <v>6</v>
      </c>
      <c r="D4819" t="s">
        <v>33</v>
      </c>
      <c r="E4819" t="str">
        <f>"201810"</f>
        <v>201810</v>
      </c>
      <c r="F4819" t="s">
        <v>8</v>
      </c>
    </row>
    <row r="4820" hidden="1" spans="2:6">
      <c r="B4820" t="str">
        <f t="shared" si="214"/>
        <v>42070203</v>
      </c>
      <c r="C4820" t="s">
        <v>6</v>
      </c>
      <c r="D4820" t="s">
        <v>33</v>
      </c>
      <c r="E4820" t="str">
        <f>"201812"</f>
        <v>201812</v>
      </c>
      <c r="F4820" t="s">
        <v>8</v>
      </c>
    </row>
    <row r="4821" hidden="1" spans="2:6">
      <c r="B4821" t="str">
        <f t="shared" si="214"/>
        <v>42070203</v>
      </c>
      <c r="C4821" t="s">
        <v>6</v>
      </c>
      <c r="D4821" t="s">
        <v>33</v>
      </c>
      <c r="E4821" t="str">
        <f>"201811"</f>
        <v>201811</v>
      </c>
      <c r="F4821" t="s">
        <v>8</v>
      </c>
    </row>
    <row r="4822" hidden="1" spans="2:6">
      <c r="B4822" t="str">
        <f t="shared" si="214"/>
        <v>42070203</v>
      </c>
      <c r="C4822" t="s">
        <v>6</v>
      </c>
      <c r="D4822" t="s">
        <v>33</v>
      </c>
      <c r="E4822" t="str">
        <f>"201610"</f>
        <v>201610</v>
      </c>
      <c r="F4822" t="s">
        <v>8</v>
      </c>
    </row>
    <row r="4823" hidden="1" spans="2:6">
      <c r="B4823" t="str">
        <f t="shared" si="214"/>
        <v>42070203</v>
      </c>
      <c r="C4823" t="s">
        <v>6</v>
      </c>
      <c r="D4823" t="s">
        <v>33</v>
      </c>
      <c r="E4823" t="str">
        <f>"201412"</f>
        <v>201412</v>
      </c>
      <c r="F4823" t="s">
        <v>8</v>
      </c>
    </row>
    <row r="4824" hidden="1" spans="2:6">
      <c r="B4824" t="str">
        <f t="shared" si="214"/>
        <v>42070203</v>
      </c>
      <c r="C4824" t="s">
        <v>6</v>
      </c>
      <c r="D4824" t="s">
        <v>33</v>
      </c>
      <c r="E4824" t="str">
        <f>"201408"</f>
        <v>201408</v>
      </c>
      <c r="F4824" t="s">
        <v>8</v>
      </c>
    </row>
    <row r="4825" hidden="1" spans="2:6">
      <c r="B4825" t="str">
        <f t="shared" si="214"/>
        <v>42070203</v>
      </c>
      <c r="C4825" t="s">
        <v>6</v>
      </c>
      <c r="D4825" t="s">
        <v>33</v>
      </c>
      <c r="E4825" t="str">
        <f>"201411"</f>
        <v>201411</v>
      </c>
      <c r="F4825" t="s">
        <v>8</v>
      </c>
    </row>
    <row r="4826" hidden="1" spans="2:6">
      <c r="B4826" t="str">
        <f t="shared" si="214"/>
        <v>42070203</v>
      </c>
      <c r="C4826" t="s">
        <v>6</v>
      </c>
      <c r="D4826" t="s">
        <v>34</v>
      </c>
      <c r="E4826" t="str">
        <f>"201205"</f>
        <v>201205</v>
      </c>
      <c r="F4826" t="s">
        <v>8</v>
      </c>
    </row>
    <row r="4827" hidden="1" spans="2:6">
      <c r="B4827" t="str">
        <f t="shared" si="214"/>
        <v>42070203</v>
      </c>
      <c r="C4827" t="s">
        <v>6</v>
      </c>
      <c r="D4827" t="s">
        <v>34</v>
      </c>
      <c r="E4827" t="str">
        <f>"201202"</f>
        <v>201202</v>
      </c>
      <c r="F4827" t="s">
        <v>8</v>
      </c>
    </row>
    <row r="4828" hidden="1" spans="2:6">
      <c r="B4828" t="str">
        <f t="shared" si="214"/>
        <v>42070203</v>
      </c>
      <c r="C4828" t="s">
        <v>6</v>
      </c>
      <c r="D4828" t="s">
        <v>34</v>
      </c>
      <c r="E4828" t="str">
        <f>"201212"</f>
        <v>201212</v>
      </c>
      <c r="F4828" t="s">
        <v>8</v>
      </c>
    </row>
    <row r="4829" hidden="1" spans="2:6">
      <c r="B4829" t="str">
        <f t="shared" si="214"/>
        <v>42070203</v>
      </c>
      <c r="C4829" t="s">
        <v>6</v>
      </c>
      <c r="D4829" t="s">
        <v>34</v>
      </c>
      <c r="E4829" t="str">
        <f>"201206"</f>
        <v>201206</v>
      </c>
      <c r="F4829" t="s">
        <v>8</v>
      </c>
    </row>
    <row r="4830" hidden="1" spans="2:6">
      <c r="B4830" t="str">
        <f t="shared" si="214"/>
        <v>42070203</v>
      </c>
      <c r="C4830" t="s">
        <v>6</v>
      </c>
      <c r="D4830" t="s">
        <v>34</v>
      </c>
      <c r="E4830" t="str">
        <f>"201307"</f>
        <v>201307</v>
      </c>
      <c r="F4830" t="s">
        <v>8</v>
      </c>
    </row>
    <row r="4831" hidden="1" spans="2:6">
      <c r="B4831" t="str">
        <f t="shared" si="214"/>
        <v>42070203</v>
      </c>
      <c r="C4831" t="s">
        <v>6</v>
      </c>
      <c r="D4831" t="s">
        <v>34</v>
      </c>
      <c r="E4831" t="str">
        <f>"201401"</f>
        <v>201401</v>
      </c>
      <c r="F4831" t="s">
        <v>8</v>
      </c>
    </row>
    <row r="4832" hidden="1" spans="2:6">
      <c r="B4832" t="str">
        <f t="shared" si="214"/>
        <v>42070203</v>
      </c>
      <c r="C4832" t="s">
        <v>6</v>
      </c>
      <c r="D4832" t="s">
        <v>34</v>
      </c>
      <c r="E4832" t="str">
        <f>"201108"</f>
        <v>201108</v>
      </c>
      <c r="F4832" t="s">
        <v>8</v>
      </c>
    </row>
    <row r="4833" hidden="1" spans="2:6">
      <c r="B4833" t="str">
        <f t="shared" si="214"/>
        <v>42070203</v>
      </c>
      <c r="C4833" t="s">
        <v>6</v>
      </c>
      <c r="D4833" t="s">
        <v>34</v>
      </c>
      <c r="E4833" t="str">
        <f t="shared" ref="E4833:E4846" si="215">"201001"</f>
        <v>201001</v>
      </c>
      <c r="F4833" t="s">
        <v>8</v>
      </c>
    </row>
    <row r="4834" hidden="1" spans="2:6">
      <c r="B4834" t="str">
        <f t="shared" si="214"/>
        <v>42070203</v>
      </c>
      <c r="C4834" t="s">
        <v>6</v>
      </c>
      <c r="D4834" t="s">
        <v>34</v>
      </c>
      <c r="E4834" t="str">
        <f t="shared" si="215"/>
        <v>201001</v>
      </c>
      <c r="F4834" t="s">
        <v>8</v>
      </c>
    </row>
    <row r="4835" hidden="1" spans="2:6">
      <c r="B4835" t="str">
        <f t="shared" si="214"/>
        <v>42070203</v>
      </c>
      <c r="C4835" t="s">
        <v>6</v>
      </c>
      <c r="D4835" t="s">
        <v>34</v>
      </c>
      <c r="E4835" t="str">
        <f t="shared" si="215"/>
        <v>201001</v>
      </c>
      <c r="F4835" t="s">
        <v>8</v>
      </c>
    </row>
    <row r="4836" hidden="1" spans="2:6">
      <c r="B4836" t="str">
        <f t="shared" si="214"/>
        <v>42070203</v>
      </c>
      <c r="C4836" t="s">
        <v>6</v>
      </c>
      <c r="D4836" t="s">
        <v>34</v>
      </c>
      <c r="E4836" t="str">
        <f t="shared" si="215"/>
        <v>201001</v>
      </c>
      <c r="F4836" t="s">
        <v>8</v>
      </c>
    </row>
    <row r="4837" hidden="1" spans="2:6">
      <c r="B4837" t="str">
        <f t="shared" si="214"/>
        <v>42070203</v>
      </c>
      <c r="C4837" t="s">
        <v>6</v>
      </c>
      <c r="D4837" t="s">
        <v>34</v>
      </c>
      <c r="E4837" t="str">
        <f t="shared" si="215"/>
        <v>201001</v>
      </c>
      <c r="F4837" t="s">
        <v>8</v>
      </c>
    </row>
    <row r="4838" hidden="1" spans="2:6">
      <c r="B4838" t="str">
        <f t="shared" si="214"/>
        <v>42070203</v>
      </c>
      <c r="C4838" t="s">
        <v>6</v>
      </c>
      <c r="D4838" t="s">
        <v>34</v>
      </c>
      <c r="E4838" t="str">
        <f t="shared" si="215"/>
        <v>201001</v>
      </c>
      <c r="F4838" t="s">
        <v>8</v>
      </c>
    </row>
    <row r="4839" hidden="1" spans="2:6">
      <c r="B4839" t="str">
        <f t="shared" si="214"/>
        <v>42070203</v>
      </c>
      <c r="C4839" t="s">
        <v>6</v>
      </c>
      <c r="D4839" t="s">
        <v>34</v>
      </c>
      <c r="E4839" t="str">
        <f t="shared" si="215"/>
        <v>201001</v>
      </c>
      <c r="F4839" t="s">
        <v>8</v>
      </c>
    </row>
    <row r="4840" hidden="1" spans="2:6">
      <c r="B4840" t="str">
        <f t="shared" si="214"/>
        <v>42070203</v>
      </c>
      <c r="C4840" t="s">
        <v>6</v>
      </c>
      <c r="D4840" t="s">
        <v>34</v>
      </c>
      <c r="E4840" t="str">
        <f t="shared" si="215"/>
        <v>201001</v>
      </c>
      <c r="F4840" t="s">
        <v>8</v>
      </c>
    </row>
    <row r="4841" hidden="1" spans="2:6">
      <c r="B4841" t="str">
        <f t="shared" si="214"/>
        <v>42070203</v>
      </c>
      <c r="C4841" t="s">
        <v>6</v>
      </c>
      <c r="D4841" t="s">
        <v>34</v>
      </c>
      <c r="E4841" t="str">
        <f t="shared" si="215"/>
        <v>201001</v>
      </c>
      <c r="F4841" t="s">
        <v>8</v>
      </c>
    </row>
    <row r="4842" hidden="1" spans="2:6">
      <c r="B4842" t="str">
        <f t="shared" si="214"/>
        <v>42070203</v>
      </c>
      <c r="C4842" t="s">
        <v>6</v>
      </c>
      <c r="D4842" t="s">
        <v>34</v>
      </c>
      <c r="E4842" t="str">
        <f t="shared" si="215"/>
        <v>201001</v>
      </c>
      <c r="F4842" t="s">
        <v>8</v>
      </c>
    </row>
    <row r="4843" hidden="1" spans="2:6">
      <c r="B4843" t="str">
        <f t="shared" si="214"/>
        <v>42070203</v>
      </c>
      <c r="C4843" t="s">
        <v>6</v>
      </c>
      <c r="D4843" t="s">
        <v>34</v>
      </c>
      <c r="E4843" t="str">
        <f t="shared" si="215"/>
        <v>201001</v>
      </c>
      <c r="F4843" t="s">
        <v>8</v>
      </c>
    </row>
    <row r="4844" hidden="1" spans="2:6">
      <c r="B4844" t="str">
        <f t="shared" si="214"/>
        <v>42070203</v>
      </c>
      <c r="C4844" t="s">
        <v>6</v>
      </c>
      <c r="D4844" t="s">
        <v>34</v>
      </c>
      <c r="E4844" t="str">
        <f t="shared" si="215"/>
        <v>201001</v>
      </c>
      <c r="F4844" t="s">
        <v>8</v>
      </c>
    </row>
    <row r="4845" hidden="1" spans="2:6">
      <c r="B4845" t="str">
        <f t="shared" si="214"/>
        <v>42070203</v>
      </c>
      <c r="C4845" t="s">
        <v>6</v>
      </c>
      <c r="D4845" t="s">
        <v>34</v>
      </c>
      <c r="E4845" t="str">
        <f t="shared" si="215"/>
        <v>201001</v>
      </c>
      <c r="F4845" t="s">
        <v>8</v>
      </c>
    </row>
    <row r="4846" hidden="1" spans="2:6">
      <c r="B4846" t="str">
        <f t="shared" si="214"/>
        <v>42070203</v>
      </c>
      <c r="C4846" t="s">
        <v>6</v>
      </c>
      <c r="D4846" t="s">
        <v>34</v>
      </c>
      <c r="E4846" t="str">
        <f t="shared" si="215"/>
        <v>201001</v>
      </c>
      <c r="F4846" t="s">
        <v>8</v>
      </c>
    </row>
    <row r="4847" hidden="1" spans="2:6">
      <c r="B4847" t="str">
        <f t="shared" si="214"/>
        <v>42070203</v>
      </c>
      <c r="C4847" t="s">
        <v>6</v>
      </c>
      <c r="D4847" t="s">
        <v>34</v>
      </c>
      <c r="E4847" t="str">
        <f>"202301"</f>
        <v>202301</v>
      </c>
      <c r="F4847" t="s">
        <v>8</v>
      </c>
    </row>
    <row r="4848" hidden="1" spans="2:6">
      <c r="B4848" t="str">
        <f t="shared" si="214"/>
        <v>42070203</v>
      </c>
      <c r="C4848" t="s">
        <v>6</v>
      </c>
      <c r="D4848" t="s">
        <v>34</v>
      </c>
      <c r="E4848" t="str">
        <f>"202203"</f>
        <v>202203</v>
      </c>
      <c r="F4848" t="s">
        <v>8</v>
      </c>
    </row>
    <row r="4849" hidden="1" spans="2:6">
      <c r="B4849" t="str">
        <f t="shared" si="214"/>
        <v>42070203</v>
      </c>
      <c r="C4849" t="s">
        <v>6</v>
      </c>
      <c r="D4849" t="s">
        <v>34</v>
      </c>
      <c r="E4849" t="str">
        <f>"202207"</f>
        <v>202207</v>
      </c>
      <c r="F4849" t="s">
        <v>8</v>
      </c>
    </row>
    <row r="4850" hidden="1" spans="2:6">
      <c r="B4850" t="str">
        <f t="shared" si="214"/>
        <v>42070203</v>
      </c>
      <c r="C4850" t="s">
        <v>6</v>
      </c>
      <c r="D4850" t="s">
        <v>34</v>
      </c>
      <c r="E4850" t="str">
        <f>"202112"</f>
        <v>202112</v>
      </c>
      <c r="F4850" t="s">
        <v>8</v>
      </c>
    </row>
    <row r="4851" hidden="1" spans="2:6">
      <c r="B4851" t="str">
        <f t="shared" si="214"/>
        <v>42070203</v>
      </c>
      <c r="C4851" t="s">
        <v>6</v>
      </c>
      <c r="D4851" t="s">
        <v>34</v>
      </c>
      <c r="E4851" t="str">
        <f>"202001"</f>
        <v>202001</v>
      </c>
      <c r="F4851" t="s">
        <v>8</v>
      </c>
    </row>
    <row r="4852" hidden="1" spans="2:6">
      <c r="B4852" t="str">
        <f t="shared" si="214"/>
        <v>42070203</v>
      </c>
      <c r="C4852" t="s">
        <v>6</v>
      </c>
      <c r="D4852" t="s">
        <v>34</v>
      </c>
      <c r="E4852" t="str">
        <f>"201907"</f>
        <v>201907</v>
      </c>
      <c r="F4852" t="s">
        <v>8</v>
      </c>
    </row>
    <row r="4853" hidden="1" spans="2:6">
      <c r="B4853" t="str">
        <f t="shared" si="214"/>
        <v>42070203</v>
      </c>
      <c r="C4853" t="s">
        <v>6</v>
      </c>
      <c r="D4853" t="s">
        <v>34</v>
      </c>
      <c r="E4853" t="str">
        <f>"201710"</f>
        <v>201710</v>
      </c>
      <c r="F4853" t="s">
        <v>8</v>
      </c>
    </row>
    <row r="4854" hidden="1" spans="2:6">
      <c r="B4854" t="str">
        <f t="shared" si="214"/>
        <v>42070203</v>
      </c>
      <c r="C4854" t="s">
        <v>6</v>
      </c>
      <c r="D4854" t="s">
        <v>34</v>
      </c>
      <c r="E4854" t="str">
        <f>"201702"</f>
        <v>201702</v>
      </c>
      <c r="F4854" t="s">
        <v>8</v>
      </c>
    </row>
    <row r="4855" hidden="1" spans="2:6">
      <c r="B4855" t="str">
        <f t="shared" si="214"/>
        <v>42070203</v>
      </c>
      <c r="C4855" t="s">
        <v>6</v>
      </c>
      <c r="D4855" t="s">
        <v>34</v>
      </c>
      <c r="E4855" t="str">
        <f>"201704"</f>
        <v>201704</v>
      </c>
      <c r="F4855" t="s">
        <v>8</v>
      </c>
    </row>
    <row r="4856" hidden="1" spans="2:6">
      <c r="B4856" t="str">
        <f t="shared" si="214"/>
        <v>42070203</v>
      </c>
      <c r="C4856" t="s">
        <v>6</v>
      </c>
      <c r="D4856" t="s">
        <v>34</v>
      </c>
      <c r="E4856" t="str">
        <f>"201611"</f>
        <v>201611</v>
      </c>
      <c r="F4856" t="s">
        <v>8</v>
      </c>
    </row>
    <row r="4857" hidden="1" spans="2:6">
      <c r="B4857" t="str">
        <f t="shared" si="214"/>
        <v>42070203</v>
      </c>
      <c r="C4857" t="s">
        <v>6</v>
      </c>
      <c r="D4857" t="s">
        <v>34</v>
      </c>
      <c r="E4857" t="str">
        <f>"201612"</f>
        <v>201612</v>
      </c>
      <c r="F4857" t="s">
        <v>8</v>
      </c>
    </row>
    <row r="4858" hidden="1" spans="2:6">
      <c r="B4858" t="str">
        <f t="shared" si="214"/>
        <v>42070203</v>
      </c>
      <c r="C4858" t="s">
        <v>6</v>
      </c>
      <c r="D4858" t="s">
        <v>34</v>
      </c>
      <c r="E4858" t="str">
        <f>"201606"</f>
        <v>201606</v>
      </c>
      <c r="F4858" t="s">
        <v>8</v>
      </c>
    </row>
    <row r="4859" hidden="1" spans="2:6">
      <c r="B4859" t="str">
        <f t="shared" si="214"/>
        <v>42070203</v>
      </c>
      <c r="C4859" t="s">
        <v>6</v>
      </c>
      <c r="D4859" t="s">
        <v>34</v>
      </c>
      <c r="E4859" t="str">
        <f>"201605"</f>
        <v>201605</v>
      </c>
      <c r="F4859" t="s">
        <v>8</v>
      </c>
    </row>
    <row r="4860" hidden="1" spans="2:6">
      <c r="B4860" t="str">
        <f t="shared" si="214"/>
        <v>42070203</v>
      </c>
      <c r="C4860" t="s">
        <v>6</v>
      </c>
      <c r="D4860" t="s">
        <v>34</v>
      </c>
      <c r="E4860" t="str">
        <f>"201602"</f>
        <v>201602</v>
      </c>
      <c r="F4860" t="s">
        <v>8</v>
      </c>
    </row>
    <row r="4861" hidden="1" spans="2:6">
      <c r="B4861" t="str">
        <f t="shared" si="214"/>
        <v>42070203</v>
      </c>
      <c r="C4861" t="s">
        <v>6</v>
      </c>
      <c r="D4861" t="s">
        <v>34</v>
      </c>
      <c r="E4861" t="str">
        <f>"201609"</f>
        <v>201609</v>
      </c>
      <c r="F4861" t="s">
        <v>8</v>
      </c>
    </row>
    <row r="4862" hidden="1" spans="2:6">
      <c r="B4862" t="str">
        <f t="shared" si="214"/>
        <v>42070203</v>
      </c>
      <c r="C4862" t="s">
        <v>6</v>
      </c>
      <c r="D4862" t="s">
        <v>34</v>
      </c>
      <c r="E4862" t="str">
        <f>"201610"</f>
        <v>201610</v>
      </c>
      <c r="F4862" t="s">
        <v>8</v>
      </c>
    </row>
    <row r="4863" hidden="1" spans="2:6">
      <c r="B4863" t="str">
        <f t="shared" si="214"/>
        <v>42070203</v>
      </c>
      <c r="C4863" t="s">
        <v>6</v>
      </c>
      <c r="D4863" t="s">
        <v>34</v>
      </c>
      <c r="E4863" t="str">
        <f>"201610"</f>
        <v>201610</v>
      </c>
      <c r="F4863" t="s">
        <v>8</v>
      </c>
    </row>
    <row r="4864" hidden="1" spans="2:6">
      <c r="B4864" t="str">
        <f t="shared" si="214"/>
        <v>42070203</v>
      </c>
      <c r="C4864" t="s">
        <v>6</v>
      </c>
      <c r="D4864" t="s">
        <v>34</v>
      </c>
      <c r="E4864" t="str">
        <f>"201707"</f>
        <v>201707</v>
      </c>
      <c r="F4864" t="s">
        <v>8</v>
      </c>
    </row>
    <row r="4865" hidden="1" spans="2:6">
      <c r="B4865" t="str">
        <f t="shared" si="214"/>
        <v>42070203</v>
      </c>
      <c r="C4865" t="s">
        <v>6</v>
      </c>
      <c r="D4865" t="s">
        <v>34</v>
      </c>
      <c r="E4865" t="str">
        <f>"201511"</f>
        <v>201511</v>
      </c>
      <c r="F4865" t="s">
        <v>8</v>
      </c>
    </row>
    <row r="4866" hidden="1" spans="2:6">
      <c r="B4866" t="str">
        <f t="shared" si="214"/>
        <v>42070203</v>
      </c>
      <c r="C4866" t="s">
        <v>6</v>
      </c>
      <c r="D4866" t="s">
        <v>34</v>
      </c>
      <c r="E4866" t="str">
        <f>"201509"</f>
        <v>201509</v>
      </c>
      <c r="F4866" t="s">
        <v>8</v>
      </c>
    </row>
    <row r="4867" hidden="1" spans="2:6">
      <c r="B4867" t="str">
        <f t="shared" ref="B4867:B4930" si="216">"42070203"</f>
        <v>42070203</v>
      </c>
      <c r="C4867" t="s">
        <v>6</v>
      </c>
      <c r="D4867" t="s">
        <v>34</v>
      </c>
      <c r="E4867" t="str">
        <f>"201405"</f>
        <v>201405</v>
      </c>
      <c r="F4867" t="s">
        <v>8</v>
      </c>
    </row>
    <row r="4868" hidden="1" spans="2:6">
      <c r="B4868" t="str">
        <f t="shared" si="216"/>
        <v>42070203</v>
      </c>
      <c r="C4868" t="s">
        <v>6</v>
      </c>
      <c r="D4868" t="s">
        <v>34</v>
      </c>
      <c r="E4868" t="str">
        <f>"201406"</f>
        <v>201406</v>
      </c>
      <c r="F4868" t="s">
        <v>8</v>
      </c>
    </row>
    <row r="4869" hidden="1" spans="2:6">
      <c r="B4869" t="str">
        <f t="shared" si="216"/>
        <v>42070203</v>
      </c>
      <c r="C4869" t="s">
        <v>6</v>
      </c>
      <c r="D4869" t="s">
        <v>34</v>
      </c>
      <c r="E4869" t="str">
        <f>"201408"</f>
        <v>201408</v>
      </c>
      <c r="F4869" t="s">
        <v>8</v>
      </c>
    </row>
    <row r="4870" hidden="1" spans="2:6">
      <c r="B4870" t="str">
        <f t="shared" si="216"/>
        <v>42070203</v>
      </c>
      <c r="C4870" t="s">
        <v>6</v>
      </c>
      <c r="D4870" t="s">
        <v>34</v>
      </c>
      <c r="E4870" t="str">
        <f>"201001"</f>
        <v>201001</v>
      </c>
      <c r="F4870" t="s">
        <v>27</v>
      </c>
    </row>
    <row r="4871" hidden="1" spans="2:6">
      <c r="B4871" t="str">
        <f t="shared" si="216"/>
        <v>42070203</v>
      </c>
      <c r="C4871" t="s">
        <v>6</v>
      </c>
      <c r="D4871" t="s">
        <v>35</v>
      </c>
      <c r="E4871" t="str">
        <f>"201204"</f>
        <v>201204</v>
      </c>
      <c r="F4871" t="s">
        <v>8</v>
      </c>
    </row>
    <row r="4872" hidden="1" spans="2:6">
      <c r="B4872" t="str">
        <f t="shared" si="216"/>
        <v>42070203</v>
      </c>
      <c r="C4872" t="s">
        <v>6</v>
      </c>
      <c r="D4872" t="s">
        <v>35</v>
      </c>
      <c r="E4872" t="str">
        <f>"201203"</f>
        <v>201203</v>
      </c>
      <c r="F4872" t="s">
        <v>8</v>
      </c>
    </row>
    <row r="4873" hidden="1" spans="2:6">
      <c r="B4873" t="str">
        <f t="shared" si="216"/>
        <v>42070203</v>
      </c>
      <c r="C4873" t="s">
        <v>6</v>
      </c>
      <c r="D4873" t="s">
        <v>35</v>
      </c>
      <c r="E4873" t="str">
        <f t="shared" ref="E4873:E4875" si="217">"201210"</f>
        <v>201210</v>
      </c>
      <c r="F4873" t="s">
        <v>8</v>
      </c>
    </row>
    <row r="4874" hidden="1" spans="2:6">
      <c r="B4874" t="str">
        <f t="shared" si="216"/>
        <v>42070203</v>
      </c>
      <c r="C4874" t="s">
        <v>6</v>
      </c>
      <c r="D4874" t="s">
        <v>35</v>
      </c>
      <c r="E4874" t="str">
        <f t="shared" si="217"/>
        <v>201210</v>
      </c>
      <c r="F4874" t="s">
        <v>8</v>
      </c>
    </row>
    <row r="4875" hidden="1" spans="2:6">
      <c r="B4875" t="str">
        <f t="shared" si="216"/>
        <v>42070203</v>
      </c>
      <c r="C4875" t="s">
        <v>6</v>
      </c>
      <c r="D4875" t="s">
        <v>35</v>
      </c>
      <c r="E4875" t="str">
        <f t="shared" si="217"/>
        <v>201210</v>
      </c>
      <c r="F4875" t="s">
        <v>8</v>
      </c>
    </row>
    <row r="4876" hidden="1" spans="2:6">
      <c r="B4876" t="str">
        <f t="shared" si="216"/>
        <v>42070203</v>
      </c>
      <c r="C4876" t="s">
        <v>6</v>
      </c>
      <c r="D4876" t="s">
        <v>35</v>
      </c>
      <c r="E4876" t="str">
        <f>"201209"</f>
        <v>201209</v>
      </c>
      <c r="F4876" t="s">
        <v>8</v>
      </c>
    </row>
    <row r="4877" hidden="1" spans="2:6">
      <c r="B4877" t="str">
        <f t="shared" si="216"/>
        <v>42070203</v>
      </c>
      <c r="C4877" t="s">
        <v>6</v>
      </c>
      <c r="D4877" t="s">
        <v>35</v>
      </c>
      <c r="E4877" t="str">
        <f>"201312"</f>
        <v>201312</v>
      </c>
      <c r="F4877" t="s">
        <v>8</v>
      </c>
    </row>
    <row r="4878" hidden="1" spans="2:6">
      <c r="B4878" t="str">
        <f t="shared" si="216"/>
        <v>42070203</v>
      </c>
      <c r="C4878" t="s">
        <v>6</v>
      </c>
      <c r="D4878" t="s">
        <v>35</v>
      </c>
      <c r="E4878" t="str">
        <f>"201307"</f>
        <v>201307</v>
      </c>
      <c r="F4878" t="s">
        <v>8</v>
      </c>
    </row>
    <row r="4879" hidden="1" spans="2:6">
      <c r="B4879" t="str">
        <f t="shared" si="216"/>
        <v>42070203</v>
      </c>
      <c r="C4879" t="s">
        <v>6</v>
      </c>
      <c r="D4879" t="s">
        <v>35</v>
      </c>
      <c r="E4879" t="str">
        <f>"201112"</f>
        <v>201112</v>
      </c>
      <c r="F4879" t="s">
        <v>8</v>
      </c>
    </row>
    <row r="4880" hidden="1" spans="2:6">
      <c r="B4880" t="str">
        <f t="shared" si="216"/>
        <v>42070203</v>
      </c>
      <c r="C4880" t="s">
        <v>6</v>
      </c>
      <c r="D4880" t="s">
        <v>35</v>
      </c>
      <c r="E4880" t="str">
        <f>"201111"</f>
        <v>201111</v>
      </c>
      <c r="F4880" t="s">
        <v>8</v>
      </c>
    </row>
    <row r="4881" hidden="1" spans="2:6">
      <c r="B4881" t="str">
        <f t="shared" si="216"/>
        <v>42070203</v>
      </c>
      <c r="C4881" t="s">
        <v>6</v>
      </c>
      <c r="D4881" t="s">
        <v>35</v>
      </c>
      <c r="E4881" t="str">
        <f t="shared" ref="E4881:E4897" si="218">"201001"</f>
        <v>201001</v>
      </c>
      <c r="F4881" t="s">
        <v>8</v>
      </c>
    </row>
    <row r="4882" hidden="1" spans="2:6">
      <c r="B4882" t="str">
        <f t="shared" si="216"/>
        <v>42070203</v>
      </c>
      <c r="C4882" t="s">
        <v>6</v>
      </c>
      <c r="D4882" t="s">
        <v>35</v>
      </c>
      <c r="E4882" t="str">
        <f t="shared" si="218"/>
        <v>201001</v>
      </c>
      <c r="F4882" t="s">
        <v>8</v>
      </c>
    </row>
    <row r="4883" hidden="1" spans="2:6">
      <c r="B4883" t="str">
        <f t="shared" si="216"/>
        <v>42070203</v>
      </c>
      <c r="C4883" t="s">
        <v>6</v>
      </c>
      <c r="D4883" t="s">
        <v>35</v>
      </c>
      <c r="E4883" t="str">
        <f t="shared" si="218"/>
        <v>201001</v>
      </c>
      <c r="F4883" t="s">
        <v>8</v>
      </c>
    </row>
    <row r="4884" hidden="1" spans="2:6">
      <c r="B4884" t="str">
        <f t="shared" si="216"/>
        <v>42070203</v>
      </c>
      <c r="C4884" t="s">
        <v>6</v>
      </c>
      <c r="D4884" t="s">
        <v>35</v>
      </c>
      <c r="E4884" t="str">
        <f t="shared" si="218"/>
        <v>201001</v>
      </c>
      <c r="F4884" t="s">
        <v>8</v>
      </c>
    </row>
    <row r="4885" hidden="1" spans="2:6">
      <c r="B4885" t="str">
        <f t="shared" si="216"/>
        <v>42070203</v>
      </c>
      <c r="C4885" t="s">
        <v>6</v>
      </c>
      <c r="D4885" t="s">
        <v>35</v>
      </c>
      <c r="E4885" t="str">
        <f t="shared" si="218"/>
        <v>201001</v>
      </c>
      <c r="F4885" t="s">
        <v>8</v>
      </c>
    </row>
    <row r="4886" hidden="1" spans="2:6">
      <c r="B4886" t="str">
        <f t="shared" si="216"/>
        <v>42070203</v>
      </c>
      <c r="C4886" t="s">
        <v>6</v>
      </c>
      <c r="D4886" t="s">
        <v>35</v>
      </c>
      <c r="E4886" t="str">
        <f t="shared" si="218"/>
        <v>201001</v>
      </c>
      <c r="F4886" t="s">
        <v>8</v>
      </c>
    </row>
    <row r="4887" hidden="1" spans="2:6">
      <c r="B4887" t="str">
        <f t="shared" si="216"/>
        <v>42070203</v>
      </c>
      <c r="C4887" t="s">
        <v>6</v>
      </c>
      <c r="D4887" t="s">
        <v>35</v>
      </c>
      <c r="E4887" t="str">
        <f t="shared" si="218"/>
        <v>201001</v>
      </c>
      <c r="F4887" t="s">
        <v>8</v>
      </c>
    </row>
    <row r="4888" hidden="1" spans="2:6">
      <c r="B4888" t="str">
        <f t="shared" si="216"/>
        <v>42070203</v>
      </c>
      <c r="C4888" t="s">
        <v>6</v>
      </c>
      <c r="D4888" t="s">
        <v>35</v>
      </c>
      <c r="E4888" t="str">
        <f t="shared" si="218"/>
        <v>201001</v>
      </c>
      <c r="F4888" t="s">
        <v>8</v>
      </c>
    </row>
    <row r="4889" hidden="1" spans="2:6">
      <c r="B4889" t="str">
        <f t="shared" si="216"/>
        <v>42070203</v>
      </c>
      <c r="C4889" t="s">
        <v>6</v>
      </c>
      <c r="D4889" t="s">
        <v>35</v>
      </c>
      <c r="E4889" t="str">
        <f t="shared" si="218"/>
        <v>201001</v>
      </c>
      <c r="F4889" t="s">
        <v>8</v>
      </c>
    </row>
    <row r="4890" hidden="1" spans="2:6">
      <c r="B4890" t="str">
        <f t="shared" si="216"/>
        <v>42070203</v>
      </c>
      <c r="C4890" t="s">
        <v>6</v>
      </c>
      <c r="D4890" t="s">
        <v>35</v>
      </c>
      <c r="E4890" t="str">
        <f t="shared" si="218"/>
        <v>201001</v>
      </c>
      <c r="F4890" t="s">
        <v>8</v>
      </c>
    </row>
    <row r="4891" hidden="1" spans="2:6">
      <c r="B4891" t="str">
        <f t="shared" si="216"/>
        <v>42070203</v>
      </c>
      <c r="C4891" t="s">
        <v>6</v>
      </c>
      <c r="D4891" t="s">
        <v>35</v>
      </c>
      <c r="E4891" t="str">
        <f t="shared" si="218"/>
        <v>201001</v>
      </c>
      <c r="F4891" t="s">
        <v>8</v>
      </c>
    </row>
    <row r="4892" hidden="1" spans="2:6">
      <c r="B4892" t="str">
        <f t="shared" si="216"/>
        <v>42070203</v>
      </c>
      <c r="C4892" t="s">
        <v>6</v>
      </c>
      <c r="D4892" t="s">
        <v>35</v>
      </c>
      <c r="E4892" t="str">
        <f t="shared" si="218"/>
        <v>201001</v>
      </c>
      <c r="F4892" t="s">
        <v>8</v>
      </c>
    </row>
    <row r="4893" hidden="1" spans="2:6">
      <c r="B4893" t="str">
        <f t="shared" si="216"/>
        <v>42070203</v>
      </c>
      <c r="C4893" t="s">
        <v>6</v>
      </c>
      <c r="D4893" t="s">
        <v>35</v>
      </c>
      <c r="E4893" t="str">
        <f t="shared" si="218"/>
        <v>201001</v>
      </c>
      <c r="F4893" t="s">
        <v>8</v>
      </c>
    </row>
    <row r="4894" hidden="1" spans="2:6">
      <c r="B4894" t="str">
        <f t="shared" si="216"/>
        <v>42070203</v>
      </c>
      <c r="C4894" t="s">
        <v>6</v>
      </c>
      <c r="D4894" t="s">
        <v>35</v>
      </c>
      <c r="E4894" t="str">
        <f t="shared" si="218"/>
        <v>201001</v>
      </c>
      <c r="F4894" t="s">
        <v>8</v>
      </c>
    </row>
    <row r="4895" hidden="1" spans="2:6">
      <c r="B4895" t="str">
        <f t="shared" si="216"/>
        <v>42070203</v>
      </c>
      <c r="C4895" t="s">
        <v>6</v>
      </c>
      <c r="D4895" t="s">
        <v>35</v>
      </c>
      <c r="E4895" t="str">
        <f t="shared" si="218"/>
        <v>201001</v>
      </c>
      <c r="F4895" t="s">
        <v>8</v>
      </c>
    </row>
    <row r="4896" hidden="1" spans="2:6">
      <c r="B4896" t="str">
        <f t="shared" si="216"/>
        <v>42070203</v>
      </c>
      <c r="C4896" t="s">
        <v>6</v>
      </c>
      <c r="D4896" t="s">
        <v>35</v>
      </c>
      <c r="E4896" t="str">
        <f t="shared" si="218"/>
        <v>201001</v>
      </c>
      <c r="F4896" t="s">
        <v>8</v>
      </c>
    </row>
    <row r="4897" hidden="1" spans="2:6">
      <c r="B4897" t="str">
        <f t="shared" si="216"/>
        <v>42070203</v>
      </c>
      <c r="C4897" t="s">
        <v>6</v>
      </c>
      <c r="D4897" t="s">
        <v>35</v>
      </c>
      <c r="E4897" t="str">
        <f t="shared" si="218"/>
        <v>201001</v>
      </c>
      <c r="F4897" t="s">
        <v>8</v>
      </c>
    </row>
    <row r="4898" hidden="1" spans="2:6">
      <c r="B4898" t="str">
        <f t="shared" si="216"/>
        <v>42070203</v>
      </c>
      <c r="C4898" t="s">
        <v>6</v>
      </c>
      <c r="D4898" t="s">
        <v>35</v>
      </c>
      <c r="E4898" t="str">
        <f>"202305"</f>
        <v>202305</v>
      </c>
      <c r="F4898" t="s">
        <v>8</v>
      </c>
    </row>
    <row r="4899" hidden="1" spans="2:6">
      <c r="B4899" t="str">
        <f t="shared" si="216"/>
        <v>42070203</v>
      </c>
      <c r="C4899" t="s">
        <v>6</v>
      </c>
      <c r="D4899" t="s">
        <v>35</v>
      </c>
      <c r="E4899" t="str">
        <f>"202107"</f>
        <v>202107</v>
      </c>
      <c r="F4899" t="s">
        <v>8</v>
      </c>
    </row>
    <row r="4900" hidden="1" spans="2:6">
      <c r="B4900" t="str">
        <f t="shared" si="216"/>
        <v>42070203</v>
      </c>
      <c r="C4900" t="s">
        <v>6</v>
      </c>
      <c r="D4900" t="s">
        <v>35</v>
      </c>
      <c r="E4900" t="str">
        <f>"202302"</f>
        <v>202302</v>
      </c>
      <c r="F4900" t="s">
        <v>8</v>
      </c>
    </row>
    <row r="4901" hidden="1" spans="2:6">
      <c r="B4901" t="str">
        <f t="shared" si="216"/>
        <v>42070203</v>
      </c>
      <c r="C4901" t="s">
        <v>6</v>
      </c>
      <c r="D4901" t="s">
        <v>35</v>
      </c>
      <c r="E4901" t="str">
        <f>"202306"</f>
        <v>202306</v>
      </c>
      <c r="F4901" t="s">
        <v>8</v>
      </c>
    </row>
    <row r="4902" hidden="1" spans="2:6">
      <c r="B4902" t="str">
        <f t="shared" si="216"/>
        <v>42070203</v>
      </c>
      <c r="C4902" t="s">
        <v>6</v>
      </c>
      <c r="D4902" t="s">
        <v>35</v>
      </c>
      <c r="E4902" t="str">
        <f>"202203"</f>
        <v>202203</v>
      </c>
      <c r="F4902" t="s">
        <v>8</v>
      </c>
    </row>
    <row r="4903" hidden="1" spans="2:6">
      <c r="B4903" t="str">
        <f t="shared" si="216"/>
        <v>42070203</v>
      </c>
      <c r="C4903" t="s">
        <v>6</v>
      </c>
      <c r="D4903" t="s">
        <v>35</v>
      </c>
      <c r="E4903" t="str">
        <f>"202107"</f>
        <v>202107</v>
      </c>
      <c r="F4903" t="s">
        <v>8</v>
      </c>
    </row>
    <row r="4904" hidden="1" spans="2:6">
      <c r="B4904" t="str">
        <f t="shared" si="216"/>
        <v>42070203</v>
      </c>
      <c r="C4904" t="s">
        <v>6</v>
      </c>
      <c r="D4904" t="s">
        <v>35</v>
      </c>
      <c r="E4904" t="str">
        <f>"202108"</f>
        <v>202108</v>
      </c>
      <c r="F4904" t="s">
        <v>8</v>
      </c>
    </row>
    <row r="4905" hidden="1" spans="2:6">
      <c r="B4905" t="str">
        <f t="shared" si="216"/>
        <v>42070203</v>
      </c>
      <c r="C4905" t="s">
        <v>6</v>
      </c>
      <c r="D4905" t="s">
        <v>35</v>
      </c>
      <c r="E4905" t="str">
        <f>"202105"</f>
        <v>202105</v>
      </c>
      <c r="F4905" t="s">
        <v>8</v>
      </c>
    </row>
    <row r="4906" hidden="1" spans="2:6">
      <c r="B4906" t="str">
        <f t="shared" si="216"/>
        <v>42070203</v>
      </c>
      <c r="C4906" t="s">
        <v>6</v>
      </c>
      <c r="D4906" t="s">
        <v>35</v>
      </c>
      <c r="E4906" t="str">
        <f>"202105"</f>
        <v>202105</v>
      </c>
      <c r="F4906" t="s">
        <v>8</v>
      </c>
    </row>
    <row r="4907" hidden="1" spans="2:6">
      <c r="B4907" t="str">
        <f t="shared" si="216"/>
        <v>42070203</v>
      </c>
      <c r="C4907" t="s">
        <v>6</v>
      </c>
      <c r="D4907" t="s">
        <v>35</v>
      </c>
      <c r="E4907" t="str">
        <f>"201908"</f>
        <v>201908</v>
      </c>
      <c r="F4907" t="s">
        <v>8</v>
      </c>
    </row>
    <row r="4908" hidden="1" spans="2:6">
      <c r="B4908" t="str">
        <f t="shared" si="216"/>
        <v>42070203</v>
      </c>
      <c r="C4908" t="s">
        <v>6</v>
      </c>
      <c r="D4908" t="s">
        <v>35</v>
      </c>
      <c r="E4908" t="str">
        <f>"201410"</f>
        <v>201410</v>
      </c>
      <c r="F4908" t="s">
        <v>8</v>
      </c>
    </row>
    <row r="4909" hidden="1" spans="2:6">
      <c r="B4909" t="str">
        <f t="shared" si="216"/>
        <v>42070203</v>
      </c>
      <c r="C4909" t="s">
        <v>6</v>
      </c>
      <c r="D4909" t="s">
        <v>35</v>
      </c>
      <c r="E4909" t="str">
        <f>"202004"</f>
        <v>202004</v>
      </c>
      <c r="F4909" t="s">
        <v>8</v>
      </c>
    </row>
    <row r="4910" hidden="1" spans="2:6">
      <c r="B4910" t="str">
        <f t="shared" si="216"/>
        <v>42070203</v>
      </c>
      <c r="C4910" t="s">
        <v>6</v>
      </c>
      <c r="D4910" t="s">
        <v>35</v>
      </c>
      <c r="E4910" t="str">
        <f>"201908"</f>
        <v>201908</v>
      </c>
      <c r="F4910" t="s">
        <v>8</v>
      </c>
    </row>
    <row r="4911" hidden="1" spans="2:6">
      <c r="B4911" t="str">
        <f t="shared" si="216"/>
        <v>42070203</v>
      </c>
      <c r="C4911" t="s">
        <v>6</v>
      </c>
      <c r="D4911" t="s">
        <v>35</v>
      </c>
      <c r="E4911" t="str">
        <f>"201811"</f>
        <v>201811</v>
      </c>
      <c r="F4911" t="s">
        <v>8</v>
      </c>
    </row>
    <row r="4912" hidden="1" spans="2:6">
      <c r="B4912" t="str">
        <f t="shared" si="216"/>
        <v>42070203</v>
      </c>
      <c r="C4912" t="s">
        <v>6</v>
      </c>
      <c r="D4912" t="s">
        <v>35</v>
      </c>
      <c r="E4912" t="str">
        <f>"201608"</f>
        <v>201608</v>
      </c>
      <c r="F4912" t="s">
        <v>8</v>
      </c>
    </row>
    <row r="4913" hidden="1" spans="2:6">
      <c r="B4913" t="str">
        <f t="shared" si="216"/>
        <v>42070203</v>
      </c>
      <c r="C4913" t="s">
        <v>6</v>
      </c>
      <c r="D4913" t="s">
        <v>35</v>
      </c>
      <c r="E4913" t="str">
        <f>"201507"</f>
        <v>201507</v>
      </c>
      <c r="F4913" t="s">
        <v>8</v>
      </c>
    </row>
    <row r="4914" hidden="1" spans="2:6">
      <c r="B4914" t="str">
        <f t="shared" si="216"/>
        <v>42070203</v>
      </c>
      <c r="C4914" t="s">
        <v>6</v>
      </c>
      <c r="D4914" t="s">
        <v>35</v>
      </c>
      <c r="E4914" t="str">
        <f>"201511"</f>
        <v>201511</v>
      </c>
      <c r="F4914" t="s">
        <v>8</v>
      </c>
    </row>
    <row r="4915" hidden="1" spans="2:6">
      <c r="B4915" t="str">
        <f t="shared" si="216"/>
        <v>42070203</v>
      </c>
      <c r="C4915" t="s">
        <v>6</v>
      </c>
      <c r="D4915" t="s">
        <v>35</v>
      </c>
      <c r="E4915" t="str">
        <f>"201411"</f>
        <v>201411</v>
      </c>
      <c r="F4915" t="s">
        <v>8</v>
      </c>
    </row>
    <row r="4916" hidden="1" spans="2:6">
      <c r="B4916" t="str">
        <f t="shared" si="216"/>
        <v>42070203</v>
      </c>
      <c r="C4916" t="s">
        <v>6</v>
      </c>
      <c r="D4916" t="s">
        <v>35</v>
      </c>
      <c r="E4916" t="str">
        <f>"201407"</f>
        <v>201407</v>
      </c>
      <c r="F4916" t="s">
        <v>8</v>
      </c>
    </row>
    <row r="4917" hidden="1" spans="2:6">
      <c r="B4917" t="str">
        <f t="shared" si="216"/>
        <v>42070203</v>
      </c>
      <c r="C4917" t="s">
        <v>6</v>
      </c>
      <c r="D4917" t="s">
        <v>35</v>
      </c>
      <c r="E4917" t="str">
        <f>"201407"</f>
        <v>201407</v>
      </c>
      <c r="F4917" t="s">
        <v>8</v>
      </c>
    </row>
    <row r="4918" hidden="1" spans="2:6">
      <c r="B4918" t="str">
        <f t="shared" si="216"/>
        <v>42070203</v>
      </c>
      <c r="C4918" t="s">
        <v>6</v>
      </c>
      <c r="D4918" t="s">
        <v>35</v>
      </c>
      <c r="E4918" t="str">
        <f>"201403"</f>
        <v>201403</v>
      </c>
      <c r="F4918" t="s">
        <v>8</v>
      </c>
    </row>
    <row r="4919" hidden="1" spans="2:6">
      <c r="B4919" t="str">
        <f t="shared" si="216"/>
        <v>42070203</v>
      </c>
      <c r="C4919" t="s">
        <v>6</v>
      </c>
      <c r="D4919" t="s">
        <v>35</v>
      </c>
      <c r="E4919" t="str">
        <f>"201409"</f>
        <v>201409</v>
      </c>
      <c r="F4919" t="s">
        <v>8</v>
      </c>
    </row>
    <row r="4920" hidden="1" spans="2:6">
      <c r="B4920" t="str">
        <f t="shared" si="216"/>
        <v>42070203</v>
      </c>
      <c r="C4920" t="s">
        <v>6</v>
      </c>
      <c r="D4920" t="s">
        <v>36</v>
      </c>
      <c r="E4920" t="str">
        <f>"201204"</f>
        <v>201204</v>
      </c>
      <c r="F4920" t="s">
        <v>8</v>
      </c>
    </row>
    <row r="4921" hidden="1" spans="2:6">
      <c r="B4921" t="str">
        <f t="shared" si="216"/>
        <v>42070203</v>
      </c>
      <c r="C4921" t="s">
        <v>6</v>
      </c>
      <c r="D4921" t="s">
        <v>36</v>
      </c>
      <c r="E4921" t="str">
        <f>"201209"</f>
        <v>201209</v>
      </c>
      <c r="F4921" t="s">
        <v>8</v>
      </c>
    </row>
    <row r="4922" hidden="1" spans="2:6">
      <c r="B4922" t="str">
        <f t="shared" si="216"/>
        <v>42070203</v>
      </c>
      <c r="C4922" t="s">
        <v>6</v>
      </c>
      <c r="D4922" t="s">
        <v>36</v>
      </c>
      <c r="E4922" t="str">
        <f>"201208"</f>
        <v>201208</v>
      </c>
      <c r="F4922" t="s">
        <v>8</v>
      </c>
    </row>
    <row r="4923" hidden="1" spans="2:6">
      <c r="B4923" t="str">
        <f t="shared" si="216"/>
        <v>42070203</v>
      </c>
      <c r="C4923" t="s">
        <v>6</v>
      </c>
      <c r="D4923" t="s">
        <v>36</v>
      </c>
      <c r="E4923" t="str">
        <f>"201310"</f>
        <v>201310</v>
      </c>
      <c r="F4923" t="s">
        <v>8</v>
      </c>
    </row>
    <row r="4924" hidden="1" spans="2:6">
      <c r="B4924" t="str">
        <f t="shared" si="216"/>
        <v>42070203</v>
      </c>
      <c r="C4924" t="s">
        <v>6</v>
      </c>
      <c r="D4924" t="s">
        <v>36</v>
      </c>
      <c r="E4924" t="str">
        <f>"201012"</f>
        <v>201012</v>
      </c>
      <c r="F4924" t="s">
        <v>8</v>
      </c>
    </row>
    <row r="4925" hidden="1" spans="2:6">
      <c r="B4925" t="str">
        <f t="shared" si="216"/>
        <v>42070203</v>
      </c>
      <c r="C4925" t="s">
        <v>6</v>
      </c>
      <c r="D4925" t="s">
        <v>36</v>
      </c>
      <c r="E4925" t="str">
        <f>"201510"</f>
        <v>201510</v>
      </c>
      <c r="F4925" t="s">
        <v>8</v>
      </c>
    </row>
    <row r="4926" hidden="1" spans="2:6">
      <c r="B4926" t="str">
        <f t="shared" si="216"/>
        <v>42070203</v>
      </c>
      <c r="C4926" t="s">
        <v>6</v>
      </c>
      <c r="D4926" t="s">
        <v>36</v>
      </c>
      <c r="E4926" t="str">
        <f>"201506"</f>
        <v>201506</v>
      </c>
      <c r="F4926" t="s">
        <v>8</v>
      </c>
    </row>
    <row r="4927" hidden="1" spans="2:6">
      <c r="B4927" t="str">
        <f t="shared" si="216"/>
        <v>42070203</v>
      </c>
      <c r="C4927" t="s">
        <v>6</v>
      </c>
      <c r="D4927" t="s">
        <v>36</v>
      </c>
      <c r="E4927" t="str">
        <f>"201102"</f>
        <v>201102</v>
      </c>
      <c r="F4927" t="s">
        <v>8</v>
      </c>
    </row>
    <row r="4928" hidden="1" spans="2:6">
      <c r="B4928" t="str">
        <f t="shared" si="216"/>
        <v>42070203</v>
      </c>
      <c r="C4928" t="s">
        <v>6</v>
      </c>
      <c r="D4928" t="s">
        <v>36</v>
      </c>
      <c r="E4928" t="str">
        <f>"201109"</f>
        <v>201109</v>
      </c>
      <c r="F4928" t="s">
        <v>8</v>
      </c>
    </row>
    <row r="4929" hidden="1" spans="2:6">
      <c r="B4929" t="str">
        <f t="shared" si="216"/>
        <v>42070203</v>
      </c>
      <c r="C4929" t="s">
        <v>6</v>
      </c>
      <c r="D4929" t="s">
        <v>36</v>
      </c>
      <c r="E4929" t="str">
        <f t="shared" ref="E4929:E4940" si="219">"201001"</f>
        <v>201001</v>
      </c>
      <c r="F4929" t="s">
        <v>8</v>
      </c>
    </row>
    <row r="4930" hidden="1" spans="2:6">
      <c r="B4930" t="str">
        <f t="shared" si="216"/>
        <v>42070203</v>
      </c>
      <c r="C4930" t="s">
        <v>6</v>
      </c>
      <c r="D4930" t="s">
        <v>36</v>
      </c>
      <c r="E4930" t="str">
        <f t="shared" si="219"/>
        <v>201001</v>
      </c>
      <c r="F4930" t="s">
        <v>8</v>
      </c>
    </row>
    <row r="4931" hidden="1" spans="2:6">
      <c r="B4931" t="str">
        <f t="shared" ref="B4931:B4994" si="220">"42070203"</f>
        <v>42070203</v>
      </c>
      <c r="C4931" t="s">
        <v>6</v>
      </c>
      <c r="D4931" t="s">
        <v>36</v>
      </c>
      <c r="E4931" t="str">
        <f t="shared" si="219"/>
        <v>201001</v>
      </c>
      <c r="F4931" t="s">
        <v>8</v>
      </c>
    </row>
    <row r="4932" hidden="1" spans="2:6">
      <c r="B4932" t="str">
        <f t="shared" si="220"/>
        <v>42070203</v>
      </c>
      <c r="C4932" t="s">
        <v>6</v>
      </c>
      <c r="D4932" t="s">
        <v>36</v>
      </c>
      <c r="E4932" t="str">
        <f t="shared" si="219"/>
        <v>201001</v>
      </c>
      <c r="F4932" t="s">
        <v>8</v>
      </c>
    </row>
    <row r="4933" hidden="1" spans="2:6">
      <c r="B4933" t="str">
        <f t="shared" si="220"/>
        <v>42070203</v>
      </c>
      <c r="C4933" t="s">
        <v>6</v>
      </c>
      <c r="D4933" t="s">
        <v>36</v>
      </c>
      <c r="E4933" t="str">
        <f t="shared" si="219"/>
        <v>201001</v>
      </c>
      <c r="F4933" t="s">
        <v>8</v>
      </c>
    </row>
    <row r="4934" hidden="1" spans="2:6">
      <c r="B4934" t="str">
        <f t="shared" si="220"/>
        <v>42070203</v>
      </c>
      <c r="C4934" t="s">
        <v>6</v>
      </c>
      <c r="D4934" t="s">
        <v>36</v>
      </c>
      <c r="E4934" t="str">
        <f t="shared" si="219"/>
        <v>201001</v>
      </c>
      <c r="F4934" t="s">
        <v>8</v>
      </c>
    </row>
    <row r="4935" hidden="1" spans="2:6">
      <c r="B4935" t="str">
        <f t="shared" si="220"/>
        <v>42070203</v>
      </c>
      <c r="C4935" t="s">
        <v>6</v>
      </c>
      <c r="D4935" t="s">
        <v>36</v>
      </c>
      <c r="E4935" t="str">
        <f t="shared" si="219"/>
        <v>201001</v>
      </c>
      <c r="F4935" t="s">
        <v>8</v>
      </c>
    </row>
    <row r="4936" hidden="1" spans="2:6">
      <c r="B4936" t="str">
        <f t="shared" si="220"/>
        <v>42070203</v>
      </c>
      <c r="C4936" t="s">
        <v>6</v>
      </c>
      <c r="D4936" t="s">
        <v>36</v>
      </c>
      <c r="E4936" t="str">
        <f t="shared" si="219"/>
        <v>201001</v>
      </c>
      <c r="F4936" t="s">
        <v>8</v>
      </c>
    </row>
    <row r="4937" hidden="1" spans="2:6">
      <c r="B4937" t="str">
        <f t="shared" si="220"/>
        <v>42070203</v>
      </c>
      <c r="C4937" t="s">
        <v>6</v>
      </c>
      <c r="D4937" t="s">
        <v>36</v>
      </c>
      <c r="E4937" t="str">
        <f t="shared" si="219"/>
        <v>201001</v>
      </c>
      <c r="F4937" t="s">
        <v>8</v>
      </c>
    </row>
    <row r="4938" hidden="1" spans="2:6">
      <c r="B4938" t="str">
        <f t="shared" si="220"/>
        <v>42070203</v>
      </c>
      <c r="C4938" t="s">
        <v>6</v>
      </c>
      <c r="D4938" t="s">
        <v>36</v>
      </c>
      <c r="E4938" t="str">
        <f t="shared" si="219"/>
        <v>201001</v>
      </c>
      <c r="F4938" t="s">
        <v>8</v>
      </c>
    </row>
    <row r="4939" hidden="1" spans="2:6">
      <c r="B4939" t="str">
        <f t="shared" si="220"/>
        <v>42070203</v>
      </c>
      <c r="C4939" t="s">
        <v>6</v>
      </c>
      <c r="D4939" t="s">
        <v>36</v>
      </c>
      <c r="E4939" t="str">
        <f t="shared" si="219"/>
        <v>201001</v>
      </c>
      <c r="F4939" t="s">
        <v>8</v>
      </c>
    </row>
    <row r="4940" hidden="1" spans="2:6">
      <c r="B4940" t="str">
        <f t="shared" si="220"/>
        <v>42070203</v>
      </c>
      <c r="C4940" t="s">
        <v>6</v>
      </c>
      <c r="D4940" t="s">
        <v>36</v>
      </c>
      <c r="E4940" t="str">
        <f t="shared" si="219"/>
        <v>201001</v>
      </c>
      <c r="F4940" t="s">
        <v>8</v>
      </c>
    </row>
    <row r="4941" hidden="1" spans="2:6">
      <c r="B4941" t="str">
        <f t="shared" si="220"/>
        <v>42070203</v>
      </c>
      <c r="C4941" t="s">
        <v>6</v>
      </c>
      <c r="D4941" t="s">
        <v>36</v>
      </c>
      <c r="E4941" t="str">
        <f>"202301"</f>
        <v>202301</v>
      </c>
      <c r="F4941" t="s">
        <v>8</v>
      </c>
    </row>
    <row r="4942" hidden="1" spans="2:6">
      <c r="B4942" t="str">
        <f t="shared" si="220"/>
        <v>42070203</v>
      </c>
      <c r="C4942" t="s">
        <v>6</v>
      </c>
      <c r="D4942" t="s">
        <v>36</v>
      </c>
      <c r="E4942" t="str">
        <f>"202305"</f>
        <v>202305</v>
      </c>
      <c r="F4942" t="s">
        <v>8</v>
      </c>
    </row>
    <row r="4943" hidden="1" spans="2:6">
      <c r="B4943" t="str">
        <f t="shared" si="220"/>
        <v>42070203</v>
      </c>
      <c r="C4943" t="s">
        <v>6</v>
      </c>
      <c r="D4943" t="s">
        <v>36</v>
      </c>
      <c r="E4943" t="str">
        <f>"202210"</f>
        <v>202210</v>
      </c>
      <c r="F4943" t="s">
        <v>8</v>
      </c>
    </row>
    <row r="4944" hidden="1" spans="2:6">
      <c r="B4944" t="str">
        <f t="shared" si="220"/>
        <v>42070203</v>
      </c>
      <c r="C4944" t="s">
        <v>6</v>
      </c>
      <c r="D4944" t="s">
        <v>36</v>
      </c>
      <c r="E4944" t="str">
        <f>"202203"</f>
        <v>202203</v>
      </c>
      <c r="F4944" t="s">
        <v>8</v>
      </c>
    </row>
    <row r="4945" hidden="1" spans="2:6">
      <c r="B4945" t="str">
        <f t="shared" si="220"/>
        <v>42070203</v>
      </c>
      <c r="C4945" t="s">
        <v>6</v>
      </c>
      <c r="D4945" t="s">
        <v>36</v>
      </c>
      <c r="E4945" t="str">
        <f>"202108"</f>
        <v>202108</v>
      </c>
      <c r="F4945" t="s">
        <v>8</v>
      </c>
    </row>
    <row r="4946" hidden="1" spans="2:6">
      <c r="B4946" t="str">
        <f t="shared" si="220"/>
        <v>42070203</v>
      </c>
      <c r="C4946" t="s">
        <v>6</v>
      </c>
      <c r="D4946" t="s">
        <v>36</v>
      </c>
      <c r="E4946" t="str">
        <f>"202103"</f>
        <v>202103</v>
      </c>
      <c r="F4946" t="s">
        <v>8</v>
      </c>
    </row>
    <row r="4947" hidden="1" spans="2:6">
      <c r="B4947" t="str">
        <f t="shared" si="220"/>
        <v>42070203</v>
      </c>
      <c r="C4947" t="s">
        <v>6</v>
      </c>
      <c r="D4947" t="s">
        <v>36</v>
      </c>
      <c r="E4947" t="str">
        <f>"201704"</f>
        <v>201704</v>
      </c>
      <c r="F4947" t="s">
        <v>8</v>
      </c>
    </row>
    <row r="4948" hidden="1" spans="2:6">
      <c r="B4948" t="str">
        <f t="shared" si="220"/>
        <v>42070203</v>
      </c>
      <c r="C4948" t="s">
        <v>6</v>
      </c>
      <c r="D4948" t="s">
        <v>36</v>
      </c>
      <c r="E4948" t="str">
        <f>"201904"</f>
        <v>201904</v>
      </c>
      <c r="F4948" t="s">
        <v>8</v>
      </c>
    </row>
    <row r="4949" hidden="1" spans="2:6">
      <c r="B4949" t="str">
        <f t="shared" si="220"/>
        <v>42070203</v>
      </c>
      <c r="C4949" t="s">
        <v>6</v>
      </c>
      <c r="D4949" t="s">
        <v>36</v>
      </c>
      <c r="E4949" t="str">
        <f>"201804"</f>
        <v>201804</v>
      </c>
      <c r="F4949" t="s">
        <v>8</v>
      </c>
    </row>
    <row r="4950" hidden="1" spans="2:6">
      <c r="B4950" t="str">
        <f t="shared" si="220"/>
        <v>42070203</v>
      </c>
      <c r="C4950" t="s">
        <v>6</v>
      </c>
      <c r="D4950" t="s">
        <v>36</v>
      </c>
      <c r="E4950" t="str">
        <f>"201801"</f>
        <v>201801</v>
      </c>
      <c r="F4950" t="s">
        <v>8</v>
      </c>
    </row>
    <row r="4951" hidden="1" spans="2:6">
      <c r="B4951" t="str">
        <f t="shared" si="220"/>
        <v>42070203</v>
      </c>
      <c r="C4951" t="s">
        <v>6</v>
      </c>
      <c r="D4951" t="s">
        <v>36</v>
      </c>
      <c r="E4951" t="str">
        <f>"201708"</f>
        <v>201708</v>
      </c>
      <c r="F4951" t="s">
        <v>8</v>
      </c>
    </row>
    <row r="4952" hidden="1" spans="2:6">
      <c r="B4952" t="str">
        <f t="shared" si="220"/>
        <v>42070203</v>
      </c>
      <c r="C4952" t="s">
        <v>6</v>
      </c>
      <c r="D4952" t="s">
        <v>36</v>
      </c>
      <c r="E4952" t="str">
        <f>"201709"</f>
        <v>201709</v>
      </c>
      <c r="F4952" t="s">
        <v>8</v>
      </c>
    </row>
    <row r="4953" hidden="1" spans="2:6">
      <c r="B4953" t="str">
        <f t="shared" si="220"/>
        <v>42070203</v>
      </c>
      <c r="C4953" t="s">
        <v>6</v>
      </c>
      <c r="D4953" t="s">
        <v>36</v>
      </c>
      <c r="E4953" t="str">
        <f>"201802"</f>
        <v>201802</v>
      </c>
      <c r="F4953" t="s">
        <v>8</v>
      </c>
    </row>
    <row r="4954" hidden="1" spans="2:6">
      <c r="B4954" t="str">
        <f t="shared" si="220"/>
        <v>42070203</v>
      </c>
      <c r="C4954" t="s">
        <v>6</v>
      </c>
      <c r="D4954" t="s">
        <v>36</v>
      </c>
      <c r="E4954" t="str">
        <f>"201712"</f>
        <v>201712</v>
      </c>
      <c r="F4954" t="s">
        <v>8</v>
      </c>
    </row>
    <row r="4955" hidden="1" spans="2:6">
      <c r="B4955" t="str">
        <f t="shared" si="220"/>
        <v>42070203</v>
      </c>
      <c r="C4955" t="s">
        <v>6</v>
      </c>
      <c r="D4955" t="s">
        <v>36</v>
      </c>
      <c r="E4955" t="str">
        <f>"201609"</f>
        <v>201609</v>
      </c>
      <c r="F4955" t="s">
        <v>8</v>
      </c>
    </row>
    <row r="4956" hidden="1" spans="2:6">
      <c r="B4956" t="str">
        <f t="shared" si="220"/>
        <v>42070203</v>
      </c>
      <c r="C4956" t="s">
        <v>6</v>
      </c>
      <c r="D4956" t="s">
        <v>36</v>
      </c>
      <c r="E4956" t="str">
        <f>"201006"</f>
        <v>201006</v>
      </c>
      <c r="F4956" t="s">
        <v>8</v>
      </c>
    </row>
    <row r="4957" hidden="1" spans="2:6">
      <c r="B4957" t="str">
        <f t="shared" si="220"/>
        <v>42070203</v>
      </c>
      <c r="C4957" t="s">
        <v>6</v>
      </c>
      <c r="D4957" t="s">
        <v>36</v>
      </c>
      <c r="E4957" t="str">
        <f>"201606"</f>
        <v>201606</v>
      </c>
      <c r="F4957" t="s">
        <v>8</v>
      </c>
    </row>
    <row r="4958" hidden="1" spans="2:6">
      <c r="B4958" t="str">
        <f t="shared" si="220"/>
        <v>42070203</v>
      </c>
      <c r="C4958" t="s">
        <v>6</v>
      </c>
      <c r="D4958" t="s">
        <v>36</v>
      </c>
      <c r="E4958" t="str">
        <f>"201607"</f>
        <v>201607</v>
      </c>
      <c r="F4958" t="s">
        <v>8</v>
      </c>
    </row>
    <row r="4959" hidden="1" spans="2:6">
      <c r="B4959" t="str">
        <f t="shared" si="220"/>
        <v>42070203</v>
      </c>
      <c r="C4959" t="s">
        <v>6</v>
      </c>
      <c r="D4959" t="s">
        <v>36</v>
      </c>
      <c r="E4959" t="str">
        <f>"201604"</f>
        <v>201604</v>
      </c>
      <c r="F4959" t="s">
        <v>8</v>
      </c>
    </row>
    <row r="4960" hidden="1" spans="2:6">
      <c r="B4960" t="str">
        <f t="shared" si="220"/>
        <v>42070203</v>
      </c>
      <c r="C4960" t="s">
        <v>6</v>
      </c>
      <c r="D4960" t="s">
        <v>36</v>
      </c>
      <c r="E4960" t="str">
        <f>"201506"</f>
        <v>201506</v>
      </c>
      <c r="F4960" t="s">
        <v>8</v>
      </c>
    </row>
    <row r="4961" hidden="1" spans="2:6">
      <c r="B4961" t="str">
        <f t="shared" si="220"/>
        <v>42070203</v>
      </c>
      <c r="C4961" t="s">
        <v>6</v>
      </c>
      <c r="D4961" t="s">
        <v>36</v>
      </c>
      <c r="E4961" t="str">
        <f>"201404"</f>
        <v>201404</v>
      </c>
      <c r="F4961" t="s">
        <v>8</v>
      </c>
    </row>
    <row r="4962" hidden="1" spans="2:6">
      <c r="B4962" t="str">
        <f t="shared" si="220"/>
        <v>42070203</v>
      </c>
      <c r="C4962" t="s">
        <v>6</v>
      </c>
      <c r="D4962" t="s">
        <v>36</v>
      </c>
      <c r="E4962" t="str">
        <f>"201403"</f>
        <v>201403</v>
      </c>
      <c r="F4962" t="s">
        <v>8</v>
      </c>
    </row>
    <row r="4963" hidden="1" spans="2:6">
      <c r="B4963" t="str">
        <f t="shared" si="220"/>
        <v>42070203</v>
      </c>
      <c r="C4963" t="s">
        <v>6</v>
      </c>
      <c r="D4963" t="s">
        <v>36</v>
      </c>
      <c r="E4963" t="str">
        <f>"201005"</f>
        <v>201005</v>
      </c>
      <c r="F4963" t="s">
        <v>27</v>
      </c>
    </row>
    <row r="4964" hidden="1" spans="2:6">
      <c r="B4964" t="str">
        <f t="shared" si="220"/>
        <v>42070203</v>
      </c>
      <c r="C4964" t="s">
        <v>6</v>
      </c>
      <c r="D4964" t="s">
        <v>36</v>
      </c>
      <c r="E4964" t="str">
        <f>"201001"</f>
        <v>201001</v>
      </c>
      <c r="F4964" t="s">
        <v>27</v>
      </c>
    </row>
    <row r="4965" hidden="1" spans="2:6">
      <c r="B4965" t="str">
        <f t="shared" si="220"/>
        <v>42070203</v>
      </c>
      <c r="C4965" t="s">
        <v>6</v>
      </c>
      <c r="D4965" t="s">
        <v>7</v>
      </c>
      <c r="E4965" t="str">
        <f>"201408"</f>
        <v>201408</v>
      </c>
      <c r="F4965" t="s">
        <v>8</v>
      </c>
    </row>
    <row r="4966" hidden="1" spans="2:6">
      <c r="B4966" t="str">
        <f t="shared" si="220"/>
        <v>42070203</v>
      </c>
      <c r="C4966" t="s">
        <v>6</v>
      </c>
      <c r="D4966" t="s">
        <v>7</v>
      </c>
      <c r="E4966" t="str">
        <f>"201202"</f>
        <v>201202</v>
      </c>
      <c r="F4966" t="s">
        <v>8</v>
      </c>
    </row>
    <row r="4967" hidden="1" spans="2:6">
      <c r="B4967" t="str">
        <f t="shared" si="220"/>
        <v>42070203</v>
      </c>
      <c r="C4967" t="s">
        <v>6</v>
      </c>
      <c r="D4967" t="s">
        <v>7</v>
      </c>
      <c r="E4967" t="str">
        <f>"201301"</f>
        <v>201301</v>
      </c>
      <c r="F4967" t="s">
        <v>8</v>
      </c>
    </row>
    <row r="4968" hidden="1" spans="2:6">
      <c r="B4968" t="str">
        <f t="shared" si="220"/>
        <v>42070203</v>
      </c>
      <c r="C4968" t="s">
        <v>6</v>
      </c>
      <c r="D4968" t="s">
        <v>7</v>
      </c>
      <c r="E4968" t="str">
        <f>"201207"</f>
        <v>201207</v>
      </c>
      <c r="F4968" t="s">
        <v>8</v>
      </c>
    </row>
    <row r="4969" hidden="1" spans="2:6">
      <c r="B4969" t="str">
        <f t="shared" si="220"/>
        <v>42070203</v>
      </c>
      <c r="C4969" t="s">
        <v>6</v>
      </c>
      <c r="D4969" t="s">
        <v>7</v>
      </c>
      <c r="E4969" t="str">
        <f>"201101"</f>
        <v>201101</v>
      </c>
      <c r="F4969" t="s">
        <v>8</v>
      </c>
    </row>
    <row r="4970" hidden="1" spans="2:6">
      <c r="B4970" t="str">
        <f t="shared" si="220"/>
        <v>42070203</v>
      </c>
      <c r="C4970" t="s">
        <v>6</v>
      </c>
      <c r="D4970" t="s">
        <v>7</v>
      </c>
      <c r="E4970" t="str">
        <f>"201112"</f>
        <v>201112</v>
      </c>
      <c r="F4970" t="s">
        <v>8</v>
      </c>
    </row>
    <row r="4971" hidden="1" spans="2:6">
      <c r="B4971" t="str">
        <f t="shared" si="220"/>
        <v>42070203</v>
      </c>
      <c r="C4971" t="s">
        <v>6</v>
      </c>
      <c r="D4971" t="s">
        <v>7</v>
      </c>
      <c r="E4971" t="str">
        <f>"201102"</f>
        <v>201102</v>
      </c>
      <c r="F4971" t="s">
        <v>8</v>
      </c>
    </row>
    <row r="4972" hidden="1" spans="2:6">
      <c r="B4972" t="str">
        <f t="shared" si="220"/>
        <v>42070203</v>
      </c>
      <c r="C4972" t="s">
        <v>6</v>
      </c>
      <c r="D4972" t="s">
        <v>7</v>
      </c>
      <c r="E4972" t="str">
        <f>"201107"</f>
        <v>201107</v>
      </c>
      <c r="F4972" t="s">
        <v>8</v>
      </c>
    </row>
    <row r="4973" hidden="1" spans="2:6">
      <c r="B4973" t="str">
        <f t="shared" si="220"/>
        <v>42070203</v>
      </c>
      <c r="C4973" t="s">
        <v>6</v>
      </c>
      <c r="D4973" t="s">
        <v>7</v>
      </c>
      <c r="E4973" t="str">
        <f t="shared" ref="E4973:E4984" si="221">"201001"</f>
        <v>201001</v>
      </c>
      <c r="F4973" t="s">
        <v>8</v>
      </c>
    </row>
    <row r="4974" hidden="1" spans="2:6">
      <c r="B4974" t="str">
        <f t="shared" si="220"/>
        <v>42070203</v>
      </c>
      <c r="C4974" t="s">
        <v>6</v>
      </c>
      <c r="D4974" t="s">
        <v>7</v>
      </c>
      <c r="E4974" t="str">
        <f t="shared" si="221"/>
        <v>201001</v>
      </c>
      <c r="F4974" t="s">
        <v>8</v>
      </c>
    </row>
    <row r="4975" hidden="1" spans="2:6">
      <c r="B4975" t="str">
        <f t="shared" si="220"/>
        <v>42070203</v>
      </c>
      <c r="C4975" t="s">
        <v>6</v>
      </c>
      <c r="D4975" t="s">
        <v>7</v>
      </c>
      <c r="E4975" t="str">
        <f t="shared" si="221"/>
        <v>201001</v>
      </c>
      <c r="F4975" t="s">
        <v>8</v>
      </c>
    </row>
    <row r="4976" hidden="1" spans="2:6">
      <c r="B4976" t="str">
        <f t="shared" si="220"/>
        <v>42070203</v>
      </c>
      <c r="C4976" t="s">
        <v>6</v>
      </c>
      <c r="D4976" t="s">
        <v>7</v>
      </c>
      <c r="E4976" t="str">
        <f t="shared" si="221"/>
        <v>201001</v>
      </c>
      <c r="F4976" t="s">
        <v>8</v>
      </c>
    </row>
    <row r="4977" hidden="1" spans="2:6">
      <c r="B4977" t="str">
        <f t="shared" si="220"/>
        <v>42070203</v>
      </c>
      <c r="C4977" t="s">
        <v>6</v>
      </c>
      <c r="D4977" t="s">
        <v>7</v>
      </c>
      <c r="E4977" t="str">
        <f t="shared" si="221"/>
        <v>201001</v>
      </c>
      <c r="F4977" t="s">
        <v>8</v>
      </c>
    </row>
    <row r="4978" hidden="1" spans="2:6">
      <c r="B4978" t="str">
        <f t="shared" si="220"/>
        <v>42070203</v>
      </c>
      <c r="C4978" t="s">
        <v>6</v>
      </c>
      <c r="D4978" t="s">
        <v>7</v>
      </c>
      <c r="E4978" t="str">
        <f t="shared" si="221"/>
        <v>201001</v>
      </c>
      <c r="F4978" t="s">
        <v>8</v>
      </c>
    </row>
    <row r="4979" hidden="1" spans="2:6">
      <c r="B4979" t="str">
        <f t="shared" si="220"/>
        <v>42070203</v>
      </c>
      <c r="C4979" t="s">
        <v>6</v>
      </c>
      <c r="D4979" t="s">
        <v>7</v>
      </c>
      <c r="E4979" t="str">
        <f t="shared" si="221"/>
        <v>201001</v>
      </c>
      <c r="F4979" t="s">
        <v>8</v>
      </c>
    </row>
    <row r="4980" hidden="1" spans="2:6">
      <c r="B4980" t="str">
        <f t="shared" si="220"/>
        <v>42070203</v>
      </c>
      <c r="C4980" t="s">
        <v>6</v>
      </c>
      <c r="D4980" t="s">
        <v>7</v>
      </c>
      <c r="E4980" t="str">
        <f t="shared" si="221"/>
        <v>201001</v>
      </c>
      <c r="F4980" t="s">
        <v>8</v>
      </c>
    </row>
    <row r="4981" hidden="1" spans="2:6">
      <c r="B4981" t="str">
        <f t="shared" si="220"/>
        <v>42070203</v>
      </c>
      <c r="C4981" t="s">
        <v>6</v>
      </c>
      <c r="D4981" t="s">
        <v>7</v>
      </c>
      <c r="E4981" t="str">
        <f t="shared" si="221"/>
        <v>201001</v>
      </c>
      <c r="F4981" t="s">
        <v>8</v>
      </c>
    </row>
    <row r="4982" hidden="1" spans="2:6">
      <c r="B4982" t="str">
        <f t="shared" si="220"/>
        <v>42070203</v>
      </c>
      <c r="C4982" t="s">
        <v>6</v>
      </c>
      <c r="D4982" t="s">
        <v>7</v>
      </c>
      <c r="E4982" t="str">
        <f t="shared" si="221"/>
        <v>201001</v>
      </c>
      <c r="F4982" t="s">
        <v>8</v>
      </c>
    </row>
    <row r="4983" hidden="1" spans="2:6">
      <c r="B4983" t="str">
        <f t="shared" si="220"/>
        <v>42070203</v>
      </c>
      <c r="C4983" t="s">
        <v>6</v>
      </c>
      <c r="D4983" t="s">
        <v>7</v>
      </c>
      <c r="E4983" t="str">
        <f t="shared" si="221"/>
        <v>201001</v>
      </c>
      <c r="F4983" t="s">
        <v>8</v>
      </c>
    </row>
    <row r="4984" hidden="1" spans="2:6">
      <c r="B4984" t="str">
        <f t="shared" si="220"/>
        <v>42070203</v>
      </c>
      <c r="C4984" t="s">
        <v>6</v>
      </c>
      <c r="D4984" t="s">
        <v>7</v>
      </c>
      <c r="E4984" t="str">
        <f t="shared" si="221"/>
        <v>201001</v>
      </c>
      <c r="F4984" t="s">
        <v>8</v>
      </c>
    </row>
    <row r="4985" hidden="1" spans="2:6">
      <c r="B4985" t="str">
        <f t="shared" si="220"/>
        <v>42070203</v>
      </c>
      <c r="C4985" t="s">
        <v>6</v>
      </c>
      <c r="D4985" t="s">
        <v>7</v>
      </c>
      <c r="E4985" t="str">
        <f>"201708"</f>
        <v>201708</v>
      </c>
      <c r="F4985" t="s">
        <v>8</v>
      </c>
    </row>
    <row r="4986" hidden="1" spans="2:6">
      <c r="B4986" t="str">
        <f t="shared" si="220"/>
        <v>42070203</v>
      </c>
      <c r="C4986" t="s">
        <v>6</v>
      </c>
      <c r="D4986" t="s">
        <v>7</v>
      </c>
      <c r="E4986" t="str">
        <f>"202306"</f>
        <v>202306</v>
      </c>
      <c r="F4986" t="s">
        <v>8</v>
      </c>
    </row>
    <row r="4987" hidden="1" spans="2:6">
      <c r="B4987" t="str">
        <f t="shared" si="220"/>
        <v>42070203</v>
      </c>
      <c r="C4987" t="s">
        <v>6</v>
      </c>
      <c r="D4987" t="s">
        <v>7</v>
      </c>
      <c r="E4987" t="str">
        <f>"202107"</f>
        <v>202107</v>
      </c>
      <c r="F4987" t="s">
        <v>8</v>
      </c>
    </row>
    <row r="4988" hidden="1" spans="2:6">
      <c r="B4988" t="str">
        <f t="shared" si="220"/>
        <v>42070203</v>
      </c>
      <c r="C4988" t="s">
        <v>6</v>
      </c>
      <c r="D4988" t="s">
        <v>7</v>
      </c>
      <c r="E4988" t="str">
        <f>"202108"</f>
        <v>202108</v>
      </c>
      <c r="F4988" t="s">
        <v>8</v>
      </c>
    </row>
    <row r="4989" hidden="1" spans="2:6">
      <c r="B4989" t="str">
        <f t="shared" si="220"/>
        <v>42070203</v>
      </c>
      <c r="C4989" t="s">
        <v>6</v>
      </c>
      <c r="D4989" t="s">
        <v>7</v>
      </c>
      <c r="E4989" t="str">
        <f>"202112"</f>
        <v>202112</v>
      </c>
      <c r="F4989" t="s">
        <v>8</v>
      </c>
    </row>
    <row r="4990" hidden="1" spans="2:6">
      <c r="B4990" t="str">
        <f t="shared" si="220"/>
        <v>42070203</v>
      </c>
      <c r="C4990" t="s">
        <v>6</v>
      </c>
      <c r="D4990" t="s">
        <v>7</v>
      </c>
      <c r="E4990" t="str">
        <f>"201803"</f>
        <v>201803</v>
      </c>
      <c r="F4990" t="s">
        <v>8</v>
      </c>
    </row>
    <row r="4991" hidden="1" spans="2:6">
      <c r="B4991" t="str">
        <f t="shared" si="220"/>
        <v>42070203</v>
      </c>
      <c r="C4991" t="s">
        <v>6</v>
      </c>
      <c r="D4991" t="s">
        <v>7</v>
      </c>
      <c r="E4991" t="str">
        <f>"201709"</f>
        <v>201709</v>
      </c>
      <c r="F4991" t="s">
        <v>8</v>
      </c>
    </row>
    <row r="4992" hidden="1" spans="2:6">
      <c r="B4992" t="str">
        <f t="shared" si="220"/>
        <v>42070203</v>
      </c>
      <c r="C4992" t="s">
        <v>6</v>
      </c>
      <c r="D4992" t="s">
        <v>7</v>
      </c>
      <c r="E4992" t="str">
        <f>"201710"</f>
        <v>201710</v>
      </c>
      <c r="F4992" t="s">
        <v>8</v>
      </c>
    </row>
    <row r="4993" hidden="1" spans="2:6">
      <c r="B4993" t="str">
        <f t="shared" si="220"/>
        <v>42070203</v>
      </c>
      <c r="C4993" t="s">
        <v>6</v>
      </c>
      <c r="D4993" t="s">
        <v>7</v>
      </c>
      <c r="E4993" t="str">
        <f>"201711"</f>
        <v>201711</v>
      </c>
      <c r="F4993" t="s">
        <v>8</v>
      </c>
    </row>
    <row r="4994" hidden="1" spans="2:6">
      <c r="B4994" t="str">
        <f t="shared" si="220"/>
        <v>42070203</v>
      </c>
      <c r="C4994" t="s">
        <v>6</v>
      </c>
      <c r="D4994" t="s">
        <v>7</v>
      </c>
      <c r="E4994" t="str">
        <f>"201611"</f>
        <v>201611</v>
      </c>
      <c r="F4994" t="s">
        <v>8</v>
      </c>
    </row>
    <row r="4995" hidden="1" spans="2:6">
      <c r="B4995" t="str">
        <f t="shared" ref="B4995:B5058" si="222">"42070203"</f>
        <v>42070203</v>
      </c>
      <c r="C4995" t="s">
        <v>6</v>
      </c>
      <c r="D4995" t="s">
        <v>7</v>
      </c>
      <c r="E4995" t="str">
        <f>"201508"</f>
        <v>201508</v>
      </c>
      <c r="F4995" t="s">
        <v>8</v>
      </c>
    </row>
    <row r="4996" hidden="1" spans="2:6">
      <c r="B4996" t="str">
        <f t="shared" si="222"/>
        <v>42070203</v>
      </c>
      <c r="C4996" t="s">
        <v>6</v>
      </c>
      <c r="D4996" t="s">
        <v>7</v>
      </c>
      <c r="E4996" t="str">
        <f>"201510"</f>
        <v>201510</v>
      </c>
      <c r="F4996" t="s">
        <v>8</v>
      </c>
    </row>
    <row r="4997" hidden="1" spans="2:6">
      <c r="B4997" t="str">
        <f t="shared" si="222"/>
        <v>42070203</v>
      </c>
      <c r="C4997" t="s">
        <v>6</v>
      </c>
      <c r="D4997" t="s">
        <v>7</v>
      </c>
      <c r="E4997" t="str">
        <f>"201410"</f>
        <v>201410</v>
      </c>
      <c r="F4997" t="s">
        <v>8</v>
      </c>
    </row>
    <row r="4998" hidden="1" spans="2:6">
      <c r="B4998" t="str">
        <f t="shared" si="222"/>
        <v>42070203</v>
      </c>
      <c r="C4998" t="s">
        <v>6</v>
      </c>
      <c r="D4998" t="s">
        <v>7</v>
      </c>
      <c r="E4998" t="str">
        <f>"201402"</f>
        <v>201402</v>
      </c>
      <c r="F4998" t="s">
        <v>8</v>
      </c>
    </row>
    <row r="4999" hidden="1" spans="2:6">
      <c r="B4999" t="str">
        <f t="shared" si="222"/>
        <v>42070203</v>
      </c>
      <c r="C4999" t="s">
        <v>6</v>
      </c>
      <c r="D4999" t="s">
        <v>7</v>
      </c>
      <c r="E4999" t="str">
        <f>"201404"</f>
        <v>201404</v>
      </c>
      <c r="F4999" t="s">
        <v>8</v>
      </c>
    </row>
    <row r="5000" hidden="1" spans="2:6">
      <c r="B5000" t="str">
        <f t="shared" si="222"/>
        <v>42070203</v>
      </c>
      <c r="C5000" t="s">
        <v>6</v>
      </c>
      <c r="D5000" t="s">
        <v>9</v>
      </c>
      <c r="E5000" t="str">
        <f>"201502"</f>
        <v>201502</v>
      </c>
      <c r="F5000" t="s">
        <v>8</v>
      </c>
    </row>
    <row r="5001" hidden="1" spans="2:6">
      <c r="B5001" t="str">
        <f t="shared" si="222"/>
        <v>42070203</v>
      </c>
      <c r="C5001" t="s">
        <v>6</v>
      </c>
      <c r="D5001" t="s">
        <v>9</v>
      </c>
      <c r="E5001" t="str">
        <f>"201207"</f>
        <v>201207</v>
      </c>
      <c r="F5001" t="s">
        <v>8</v>
      </c>
    </row>
    <row r="5002" hidden="1" spans="2:6">
      <c r="B5002" t="str">
        <f t="shared" si="222"/>
        <v>42070203</v>
      </c>
      <c r="C5002" t="s">
        <v>6</v>
      </c>
      <c r="D5002" t="s">
        <v>9</v>
      </c>
      <c r="E5002" t="str">
        <f>"201302"</f>
        <v>201302</v>
      </c>
      <c r="F5002" t="s">
        <v>8</v>
      </c>
    </row>
    <row r="5003" hidden="1" spans="2:6">
      <c r="B5003" t="str">
        <f t="shared" si="222"/>
        <v>42070203</v>
      </c>
      <c r="C5003" t="s">
        <v>6</v>
      </c>
      <c r="D5003" t="s">
        <v>9</v>
      </c>
      <c r="E5003" t="str">
        <f>"201011"</f>
        <v>201011</v>
      </c>
      <c r="F5003" t="s">
        <v>8</v>
      </c>
    </row>
    <row r="5004" hidden="1" spans="2:6">
      <c r="B5004" t="str">
        <f t="shared" si="222"/>
        <v>42070203</v>
      </c>
      <c r="C5004" t="s">
        <v>6</v>
      </c>
      <c r="D5004" t="s">
        <v>9</v>
      </c>
      <c r="E5004" t="str">
        <f>"201109"</f>
        <v>201109</v>
      </c>
      <c r="F5004" t="s">
        <v>8</v>
      </c>
    </row>
    <row r="5005" hidden="1" spans="2:6">
      <c r="B5005" t="str">
        <f t="shared" si="222"/>
        <v>42070203</v>
      </c>
      <c r="C5005" t="s">
        <v>6</v>
      </c>
      <c r="D5005" t="s">
        <v>9</v>
      </c>
      <c r="E5005" t="str">
        <f>"201105"</f>
        <v>201105</v>
      </c>
      <c r="F5005" t="s">
        <v>8</v>
      </c>
    </row>
    <row r="5006" hidden="1" spans="2:6">
      <c r="B5006" t="str">
        <f t="shared" si="222"/>
        <v>42070203</v>
      </c>
      <c r="C5006" t="s">
        <v>6</v>
      </c>
      <c r="D5006" t="s">
        <v>9</v>
      </c>
      <c r="E5006" t="str">
        <f>"201106"</f>
        <v>201106</v>
      </c>
      <c r="F5006" t="s">
        <v>8</v>
      </c>
    </row>
    <row r="5007" hidden="1" spans="2:6">
      <c r="B5007" t="str">
        <f t="shared" si="222"/>
        <v>42070203</v>
      </c>
      <c r="C5007" t="s">
        <v>6</v>
      </c>
      <c r="D5007" t="s">
        <v>9</v>
      </c>
      <c r="E5007" t="str">
        <f>"201607"</f>
        <v>201607</v>
      </c>
      <c r="F5007" t="s">
        <v>8</v>
      </c>
    </row>
    <row r="5008" hidden="1" spans="2:6">
      <c r="B5008" t="str">
        <f t="shared" si="222"/>
        <v>42070203</v>
      </c>
      <c r="C5008" t="s">
        <v>6</v>
      </c>
      <c r="D5008" t="s">
        <v>9</v>
      </c>
      <c r="E5008" t="str">
        <f>"201606"</f>
        <v>201606</v>
      </c>
      <c r="F5008" t="s">
        <v>8</v>
      </c>
    </row>
    <row r="5009" hidden="1" spans="2:6">
      <c r="B5009" t="str">
        <f t="shared" si="222"/>
        <v>42070203</v>
      </c>
      <c r="C5009" t="s">
        <v>6</v>
      </c>
      <c r="D5009" t="s">
        <v>9</v>
      </c>
      <c r="E5009" t="str">
        <f t="shared" ref="E5009:E5014" si="223">"201001"</f>
        <v>201001</v>
      </c>
      <c r="F5009" t="s">
        <v>8</v>
      </c>
    </row>
    <row r="5010" hidden="1" spans="2:6">
      <c r="B5010" t="str">
        <f t="shared" si="222"/>
        <v>42070203</v>
      </c>
      <c r="C5010" t="s">
        <v>6</v>
      </c>
      <c r="D5010" t="s">
        <v>9</v>
      </c>
      <c r="E5010" t="str">
        <f t="shared" si="223"/>
        <v>201001</v>
      </c>
      <c r="F5010" t="s">
        <v>8</v>
      </c>
    </row>
    <row r="5011" hidden="1" spans="2:6">
      <c r="B5011" t="str">
        <f t="shared" si="222"/>
        <v>42070203</v>
      </c>
      <c r="C5011" t="s">
        <v>6</v>
      </c>
      <c r="D5011" t="s">
        <v>9</v>
      </c>
      <c r="E5011" t="str">
        <f t="shared" si="223"/>
        <v>201001</v>
      </c>
      <c r="F5011" t="s">
        <v>8</v>
      </c>
    </row>
    <row r="5012" hidden="1" spans="2:6">
      <c r="B5012" t="str">
        <f t="shared" si="222"/>
        <v>42070203</v>
      </c>
      <c r="C5012" t="s">
        <v>6</v>
      </c>
      <c r="D5012" t="s">
        <v>9</v>
      </c>
      <c r="E5012" t="str">
        <f t="shared" si="223"/>
        <v>201001</v>
      </c>
      <c r="F5012" t="s">
        <v>8</v>
      </c>
    </row>
    <row r="5013" hidden="1" spans="2:6">
      <c r="B5013" t="str">
        <f t="shared" si="222"/>
        <v>42070203</v>
      </c>
      <c r="C5013" t="s">
        <v>6</v>
      </c>
      <c r="D5013" t="s">
        <v>9</v>
      </c>
      <c r="E5013" t="str">
        <f t="shared" si="223"/>
        <v>201001</v>
      </c>
      <c r="F5013" t="s">
        <v>8</v>
      </c>
    </row>
    <row r="5014" hidden="1" spans="2:6">
      <c r="B5014" t="str">
        <f t="shared" si="222"/>
        <v>42070203</v>
      </c>
      <c r="C5014" t="s">
        <v>6</v>
      </c>
      <c r="D5014" t="s">
        <v>9</v>
      </c>
      <c r="E5014" t="str">
        <f t="shared" si="223"/>
        <v>201001</v>
      </c>
      <c r="F5014" t="s">
        <v>8</v>
      </c>
    </row>
    <row r="5015" hidden="1" spans="2:6">
      <c r="B5015" t="str">
        <f t="shared" si="222"/>
        <v>42070203</v>
      </c>
      <c r="C5015" t="s">
        <v>6</v>
      </c>
      <c r="D5015" t="s">
        <v>9</v>
      </c>
      <c r="E5015" t="str">
        <f>"202304"</f>
        <v>202304</v>
      </c>
      <c r="F5015" t="s">
        <v>8</v>
      </c>
    </row>
    <row r="5016" hidden="1" spans="2:6">
      <c r="B5016" t="str">
        <f t="shared" si="222"/>
        <v>42070203</v>
      </c>
      <c r="C5016" t="s">
        <v>6</v>
      </c>
      <c r="D5016" t="s">
        <v>9</v>
      </c>
      <c r="E5016" t="str">
        <f>"202301"</f>
        <v>202301</v>
      </c>
      <c r="F5016" t="s">
        <v>8</v>
      </c>
    </row>
    <row r="5017" hidden="1" spans="2:6">
      <c r="B5017" t="str">
        <f t="shared" si="222"/>
        <v>42070203</v>
      </c>
      <c r="C5017" t="s">
        <v>6</v>
      </c>
      <c r="D5017" t="s">
        <v>9</v>
      </c>
      <c r="E5017" t="str">
        <f>"201709"</f>
        <v>201709</v>
      </c>
      <c r="F5017" t="s">
        <v>8</v>
      </c>
    </row>
    <row r="5018" hidden="1" spans="2:6">
      <c r="B5018" t="str">
        <f t="shared" si="222"/>
        <v>42070203</v>
      </c>
      <c r="C5018" t="s">
        <v>6</v>
      </c>
      <c r="D5018" t="s">
        <v>9</v>
      </c>
      <c r="E5018" t="str">
        <f>"201801"</f>
        <v>201801</v>
      </c>
      <c r="F5018" t="s">
        <v>8</v>
      </c>
    </row>
    <row r="5019" hidden="1" spans="2:6">
      <c r="B5019" t="str">
        <f t="shared" si="222"/>
        <v>42070203</v>
      </c>
      <c r="C5019" t="s">
        <v>6</v>
      </c>
      <c r="D5019" t="s">
        <v>9</v>
      </c>
      <c r="E5019" t="str">
        <f>"201509"</f>
        <v>201509</v>
      </c>
      <c r="F5019" t="s">
        <v>8</v>
      </c>
    </row>
    <row r="5020" hidden="1" spans="2:6">
      <c r="B5020" t="str">
        <f t="shared" si="222"/>
        <v>42070203</v>
      </c>
      <c r="C5020" t="s">
        <v>6</v>
      </c>
      <c r="D5020" t="s">
        <v>9</v>
      </c>
      <c r="E5020" t="str">
        <f>"201409"</f>
        <v>201409</v>
      </c>
      <c r="F5020" t="s">
        <v>8</v>
      </c>
    </row>
    <row r="5021" hidden="1" spans="2:6">
      <c r="B5021" t="str">
        <f t="shared" si="222"/>
        <v>42070203</v>
      </c>
      <c r="C5021" t="s">
        <v>6</v>
      </c>
      <c r="D5021" t="s">
        <v>9</v>
      </c>
      <c r="E5021" t="str">
        <f>"201501"</f>
        <v>201501</v>
      </c>
      <c r="F5021" t="s">
        <v>8</v>
      </c>
    </row>
    <row r="5022" hidden="1" spans="2:6">
      <c r="B5022" t="str">
        <f t="shared" si="222"/>
        <v>42070203</v>
      </c>
      <c r="C5022" t="s">
        <v>6</v>
      </c>
      <c r="D5022" t="s">
        <v>10</v>
      </c>
      <c r="E5022" t="str">
        <f>"201307"</f>
        <v>201307</v>
      </c>
      <c r="F5022" t="s">
        <v>8</v>
      </c>
    </row>
    <row r="5023" hidden="1" spans="2:6">
      <c r="B5023" t="str">
        <f t="shared" si="222"/>
        <v>42070203</v>
      </c>
      <c r="C5023" t="s">
        <v>6</v>
      </c>
      <c r="D5023" t="s">
        <v>10</v>
      </c>
      <c r="E5023" t="str">
        <f>"201202"</f>
        <v>201202</v>
      </c>
      <c r="F5023" t="s">
        <v>8</v>
      </c>
    </row>
    <row r="5024" hidden="1" spans="2:6">
      <c r="B5024" t="str">
        <f t="shared" si="222"/>
        <v>42070203</v>
      </c>
      <c r="C5024" t="s">
        <v>6</v>
      </c>
      <c r="D5024" t="s">
        <v>10</v>
      </c>
      <c r="E5024" t="str">
        <f t="shared" ref="E5024:E5026" si="224">"201212"</f>
        <v>201212</v>
      </c>
      <c r="F5024" t="s">
        <v>8</v>
      </c>
    </row>
    <row r="5025" hidden="1" spans="2:6">
      <c r="B5025" t="str">
        <f t="shared" si="222"/>
        <v>42070203</v>
      </c>
      <c r="C5025" t="s">
        <v>6</v>
      </c>
      <c r="D5025" t="s">
        <v>10</v>
      </c>
      <c r="E5025" t="str">
        <f t="shared" si="224"/>
        <v>201212</v>
      </c>
      <c r="F5025" t="s">
        <v>8</v>
      </c>
    </row>
    <row r="5026" hidden="1" spans="2:6">
      <c r="B5026" t="str">
        <f t="shared" si="222"/>
        <v>42070203</v>
      </c>
      <c r="C5026" t="s">
        <v>6</v>
      </c>
      <c r="D5026" t="s">
        <v>10</v>
      </c>
      <c r="E5026" t="str">
        <f t="shared" si="224"/>
        <v>201212</v>
      </c>
      <c r="F5026" t="s">
        <v>8</v>
      </c>
    </row>
    <row r="5027" hidden="1" spans="2:6">
      <c r="B5027" t="str">
        <f t="shared" si="222"/>
        <v>42070203</v>
      </c>
      <c r="C5027" t="s">
        <v>6</v>
      </c>
      <c r="D5027" t="s">
        <v>10</v>
      </c>
      <c r="E5027" t="str">
        <f>"201209"</f>
        <v>201209</v>
      </c>
      <c r="F5027" t="s">
        <v>8</v>
      </c>
    </row>
    <row r="5028" hidden="1" spans="2:6">
      <c r="B5028" t="str">
        <f t="shared" si="222"/>
        <v>42070203</v>
      </c>
      <c r="C5028" t="s">
        <v>6</v>
      </c>
      <c r="D5028" t="s">
        <v>10</v>
      </c>
      <c r="E5028" t="str">
        <f>"201401"</f>
        <v>201401</v>
      </c>
      <c r="F5028" t="s">
        <v>8</v>
      </c>
    </row>
    <row r="5029" hidden="1" spans="2:6">
      <c r="B5029" t="str">
        <f t="shared" si="222"/>
        <v>42070203</v>
      </c>
      <c r="C5029" t="s">
        <v>6</v>
      </c>
      <c r="D5029" t="s">
        <v>10</v>
      </c>
      <c r="E5029" t="str">
        <f>"201306"</f>
        <v>201306</v>
      </c>
      <c r="F5029" t="s">
        <v>8</v>
      </c>
    </row>
    <row r="5030" hidden="1" spans="2:6">
      <c r="B5030" t="str">
        <f t="shared" si="222"/>
        <v>42070203</v>
      </c>
      <c r="C5030" t="s">
        <v>6</v>
      </c>
      <c r="D5030" t="s">
        <v>10</v>
      </c>
      <c r="E5030" t="str">
        <f>"201012"</f>
        <v>201012</v>
      </c>
      <c r="F5030" t="s">
        <v>8</v>
      </c>
    </row>
    <row r="5031" hidden="1" spans="2:6">
      <c r="B5031" t="str">
        <f t="shared" si="222"/>
        <v>42070203</v>
      </c>
      <c r="C5031" t="s">
        <v>6</v>
      </c>
      <c r="D5031" t="s">
        <v>10</v>
      </c>
      <c r="E5031" t="str">
        <f>"201005"</f>
        <v>201005</v>
      </c>
      <c r="F5031" t="s">
        <v>8</v>
      </c>
    </row>
    <row r="5032" hidden="1" spans="2:6">
      <c r="B5032" t="str">
        <f t="shared" si="222"/>
        <v>42070203</v>
      </c>
      <c r="C5032" t="s">
        <v>6</v>
      </c>
      <c r="D5032" t="s">
        <v>10</v>
      </c>
      <c r="E5032" t="str">
        <f>"201602"</f>
        <v>201602</v>
      </c>
      <c r="F5032" t="s">
        <v>8</v>
      </c>
    </row>
    <row r="5033" hidden="1" spans="2:6">
      <c r="B5033" t="str">
        <f t="shared" si="222"/>
        <v>42070203</v>
      </c>
      <c r="C5033" t="s">
        <v>6</v>
      </c>
      <c r="D5033" t="s">
        <v>10</v>
      </c>
      <c r="E5033" t="str">
        <f>"201605"</f>
        <v>201605</v>
      </c>
      <c r="F5033" t="s">
        <v>8</v>
      </c>
    </row>
    <row r="5034" hidden="1" spans="2:6">
      <c r="B5034" t="str">
        <f t="shared" si="222"/>
        <v>42070203</v>
      </c>
      <c r="C5034" t="s">
        <v>6</v>
      </c>
      <c r="D5034" t="s">
        <v>10</v>
      </c>
      <c r="E5034" t="str">
        <f>"201111"</f>
        <v>201111</v>
      </c>
      <c r="F5034" t="s">
        <v>8</v>
      </c>
    </row>
    <row r="5035" hidden="1" spans="2:6">
      <c r="B5035" t="str">
        <f t="shared" si="222"/>
        <v>42070203</v>
      </c>
      <c r="C5035" t="s">
        <v>6</v>
      </c>
      <c r="D5035" t="s">
        <v>10</v>
      </c>
      <c r="E5035" t="str">
        <f>"201103"</f>
        <v>201103</v>
      </c>
      <c r="F5035" t="s">
        <v>8</v>
      </c>
    </row>
    <row r="5036" hidden="1" spans="2:6">
      <c r="B5036" t="str">
        <f t="shared" si="222"/>
        <v>42070203</v>
      </c>
      <c r="C5036" t="s">
        <v>6</v>
      </c>
      <c r="D5036" t="s">
        <v>10</v>
      </c>
      <c r="E5036" t="str">
        <f>"201104"</f>
        <v>201104</v>
      </c>
      <c r="F5036" t="s">
        <v>8</v>
      </c>
    </row>
    <row r="5037" hidden="1" spans="2:6">
      <c r="B5037" t="str">
        <f t="shared" si="222"/>
        <v>42070203</v>
      </c>
      <c r="C5037" t="s">
        <v>6</v>
      </c>
      <c r="D5037" t="s">
        <v>10</v>
      </c>
      <c r="E5037" t="str">
        <f t="shared" ref="E5037:E5046" si="225">"201001"</f>
        <v>201001</v>
      </c>
      <c r="F5037" t="s">
        <v>8</v>
      </c>
    </row>
    <row r="5038" hidden="1" spans="2:6">
      <c r="B5038" t="str">
        <f t="shared" si="222"/>
        <v>42070203</v>
      </c>
      <c r="C5038" t="s">
        <v>6</v>
      </c>
      <c r="D5038" t="s">
        <v>10</v>
      </c>
      <c r="E5038" t="str">
        <f t="shared" si="225"/>
        <v>201001</v>
      </c>
      <c r="F5038" t="s">
        <v>8</v>
      </c>
    </row>
    <row r="5039" hidden="1" spans="2:6">
      <c r="B5039" t="str">
        <f t="shared" si="222"/>
        <v>42070203</v>
      </c>
      <c r="C5039" t="s">
        <v>6</v>
      </c>
      <c r="D5039" t="s">
        <v>10</v>
      </c>
      <c r="E5039" t="str">
        <f t="shared" si="225"/>
        <v>201001</v>
      </c>
      <c r="F5039" t="s">
        <v>8</v>
      </c>
    </row>
    <row r="5040" hidden="1" spans="2:6">
      <c r="B5040" t="str">
        <f t="shared" si="222"/>
        <v>42070203</v>
      </c>
      <c r="C5040" t="s">
        <v>6</v>
      </c>
      <c r="D5040" t="s">
        <v>10</v>
      </c>
      <c r="E5040" t="str">
        <f t="shared" si="225"/>
        <v>201001</v>
      </c>
      <c r="F5040" t="s">
        <v>8</v>
      </c>
    </row>
    <row r="5041" hidden="1" spans="2:6">
      <c r="B5041" t="str">
        <f t="shared" si="222"/>
        <v>42070203</v>
      </c>
      <c r="C5041" t="s">
        <v>6</v>
      </c>
      <c r="D5041" t="s">
        <v>10</v>
      </c>
      <c r="E5041" t="str">
        <f t="shared" si="225"/>
        <v>201001</v>
      </c>
      <c r="F5041" t="s">
        <v>8</v>
      </c>
    </row>
    <row r="5042" hidden="1" spans="2:6">
      <c r="B5042" t="str">
        <f t="shared" si="222"/>
        <v>42070203</v>
      </c>
      <c r="C5042" t="s">
        <v>6</v>
      </c>
      <c r="D5042" t="s">
        <v>10</v>
      </c>
      <c r="E5042" t="str">
        <f t="shared" si="225"/>
        <v>201001</v>
      </c>
      <c r="F5042" t="s">
        <v>8</v>
      </c>
    </row>
    <row r="5043" hidden="1" spans="2:6">
      <c r="B5043" t="str">
        <f t="shared" si="222"/>
        <v>42070203</v>
      </c>
      <c r="C5043" t="s">
        <v>6</v>
      </c>
      <c r="D5043" t="s">
        <v>10</v>
      </c>
      <c r="E5043" t="str">
        <f t="shared" si="225"/>
        <v>201001</v>
      </c>
      <c r="F5043" t="s">
        <v>8</v>
      </c>
    </row>
    <row r="5044" hidden="1" spans="2:6">
      <c r="B5044" t="str">
        <f t="shared" si="222"/>
        <v>42070203</v>
      </c>
      <c r="C5044" t="s">
        <v>6</v>
      </c>
      <c r="D5044" t="s">
        <v>10</v>
      </c>
      <c r="E5044" t="str">
        <f t="shared" si="225"/>
        <v>201001</v>
      </c>
      <c r="F5044" t="s">
        <v>8</v>
      </c>
    </row>
    <row r="5045" hidden="1" spans="2:6">
      <c r="B5045" t="str">
        <f t="shared" si="222"/>
        <v>42070203</v>
      </c>
      <c r="C5045" t="s">
        <v>6</v>
      </c>
      <c r="D5045" t="s">
        <v>10</v>
      </c>
      <c r="E5045" t="str">
        <f t="shared" si="225"/>
        <v>201001</v>
      </c>
      <c r="F5045" t="s">
        <v>8</v>
      </c>
    </row>
    <row r="5046" hidden="1" spans="2:6">
      <c r="B5046" t="str">
        <f t="shared" si="222"/>
        <v>42070203</v>
      </c>
      <c r="C5046" t="s">
        <v>6</v>
      </c>
      <c r="D5046" t="s">
        <v>10</v>
      </c>
      <c r="E5046" t="str">
        <f t="shared" si="225"/>
        <v>201001</v>
      </c>
      <c r="F5046" t="s">
        <v>8</v>
      </c>
    </row>
    <row r="5047" hidden="1" spans="2:6">
      <c r="B5047" t="str">
        <f t="shared" si="222"/>
        <v>42070203</v>
      </c>
      <c r="C5047" t="s">
        <v>6</v>
      </c>
      <c r="D5047" t="s">
        <v>10</v>
      </c>
      <c r="E5047" t="str">
        <f>"202205"</f>
        <v>202205</v>
      </c>
      <c r="F5047" t="s">
        <v>8</v>
      </c>
    </row>
    <row r="5048" hidden="1" spans="2:6">
      <c r="B5048" t="str">
        <f t="shared" si="222"/>
        <v>42070203</v>
      </c>
      <c r="C5048" t="s">
        <v>6</v>
      </c>
      <c r="D5048" t="s">
        <v>10</v>
      </c>
      <c r="E5048" t="str">
        <f>"202210"</f>
        <v>202210</v>
      </c>
      <c r="F5048" t="s">
        <v>8</v>
      </c>
    </row>
    <row r="5049" hidden="1" spans="2:6">
      <c r="B5049" t="str">
        <f t="shared" si="222"/>
        <v>42070203</v>
      </c>
      <c r="C5049" t="s">
        <v>6</v>
      </c>
      <c r="D5049" t="s">
        <v>10</v>
      </c>
      <c r="E5049" t="str">
        <f>"202110"</f>
        <v>202110</v>
      </c>
      <c r="F5049" t="s">
        <v>8</v>
      </c>
    </row>
    <row r="5050" hidden="1" spans="2:6">
      <c r="B5050" t="str">
        <f t="shared" si="222"/>
        <v>42070203</v>
      </c>
      <c r="C5050" t="s">
        <v>6</v>
      </c>
      <c r="D5050" t="s">
        <v>10</v>
      </c>
      <c r="E5050" t="str">
        <f>"202203"</f>
        <v>202203</v>
      </c>
      <c r="F5050" t="s">
        <v>8</v>
      </c>
    </row>
    <row r="5051" hidden="1" spans="2:6">
      <c r="B5051" t="str">
        <f t="shared" si="222"/>
        <v>42070203</v>
      </c>
      <c r="C5051" t="s">
        <v>6</v>
      </c>
      <c r="D5051" t="s">
        <v>10</v>
      </c>
      <c r="E5051" t="str">
        <f>"202104"</f>
        <v>202104</v>
      </c>
      <c r="F5051" t="s">
        <v>8</v>
      </c>
    </row>
    <row r="5052" hidden="1" spans="2:6">
      <c r="B5052" t="str">
        <f t="shared" si="222"/>
        <v>42070203</v>
      </c>
      <c r="C5052" t="s">
        <v>6</v>
      </c>
      <c r="D5052" t="s">
        <v>10</v>
      </c>
      <c r="E5052" t="str">
        <f>"202103"</f>
        <v>202103</v>
      </c>
      <c r="F5052" t="s">
        <v>8</v>
      </c>
    </row>
    <row r="5053" hidden="1" spans="2:6">
      <c r="B5053" t="str">
        <f t="shared" si="222"/>
        <v>42070203</v>
      </c>
      <c r="C5053" t="s">
        <v>6</v>
      </c>
      <c r="D5053" t="s">
        <v>10</v>
      </c>
      <c r="E5053" t="str">
        <f>"202204"</f>
        <v>202204</v>
      </c>
      <c r="F5053" t="s">
        <v>8</v>
      </c>
    </row>
    <row r="5054" hidden="1" spans="2:6">
      <c r="B5054" t="str">
        <f t="shared" si="222"/>
        <v>42070203</v>
      </c>
      <c r="C5054" t="s">
        <v>6</v>
      </c>
      <c r="D5054" t="s">
        <v>10</v>
      </c>
      <c r="E5054" t="str">
        <f>"202007"</f>
        <v>202007</v>
      </c>
      <c r="F5054" t="s">
        <v>8</v>
      </c>
    </row>
    <row r="5055" hidden="1" spans="2:6">
      <c r="B5055" t="str">
        <f t="shared" si="222"/>
        <v>42070203</v>
      </c>
      <c r="C5055" t="s">
        <v>6</v>
      </c>
      <c r="D5055" t="s">
        <v>10</v>
      </c>
      <c r="E5055" t="str">
        <f>"202105"</f>
        <v>202105</v>
      </c>
      <c r="F5055" t="s">
        <v>8</v>
      </c>
    </row>
    <row r="5056" hidden="1" spans="2:6">
      <c r="B5056" t="str">
        <f t="shared" si="222"/>
        <v>42070203</v>
      </c>
      <c r="C5056" t="s">
        <v>6</v>
      </c>
      <c r="D5056" t="s">
        <v>10</v>
      </c>
      <c r="E5056" t="str">
        <f>"202104"</f>
        <v>202104</v>
      </c>
      <c r="F5056" t="s">
        <v>8</v>
      </c>
    </row>
    <row r="5057" hidden="1" spans="2:6">
      <c r="B5057" t="str">
        <f t="shared" si="222"/>
        <v>42070203</v>
      </c>
      <c r="C5057" t="s">
        <v>6</v>
      </c>
      <c r="D5057" t="s">
        <v>10</v>
      </c>
      <c r="E5057" t="str">
        <f>"201909"</f>
        <v>201909</v>
      </c>
      <c r="F5057" t="s">
        <v>8</v>
      </c>
    </row>
    <row r="5058" hidden="1" spans="2:6">
      <c r="B5058" t="str">
        <f t="shared" si="222"/>
        <v>42070203</v>
      </c>
      <c r="C5058" t="s">
        <v>6</v>
      </c>
      <c r="D5058" t="s">
        <v>10</v>
      </c>
      <c r="E5058" t="str">
        <f>"201802"</f>
        <v>201802</v>
      </c>
      <c r="F5058" t="s">
        <v>8</v>
      </c>
    </row>
    <row r="5059" hidden="1" spans="2:6">
      <c r="B5059" t="str">
        <f t="shared" ref="B5059:B5122" si="226">"42070203"</f>
        <v>42070203</v>
      </c>
      <c r="C5059" t="s">
        <v>6</v>
      </c>
      <c r="D5059" t="s">
        <v>10</v>
      </c>
      <c r="E5059" t="str">
        <f>"201812"</f>
        <v>201812</v>
      </c>
      <c r="F5059" t="s">
        <v>8</v>
      </c>
    </row>
    <row r="5060" hidden="1" spans="2:6">
      <c r="B5060" t="str">
        <f t="shared" si="226"/>
        <v>42070203</v>
      </c>
      <c r="C5060" t="s">
        <v>6</v>
      </c>
      <c r="D5060" t="s">
        <v>10</v>
      </c>
      <c r="E5060" t="str">
        <f>"201801"</f>
        <v>201801</v>
      </c>
      <c r="F5060" t="s">
        <v>8</v>
      </c>
    </row>
    <row r="5061" hidden="1" spans="2:6">
      <c r="B5061" t="str">
        <f t="shared" si="226"/>
        <v>42070203</v>
      </c>
      <c r="C5061" t="s">
        <v>6</v>
      </c>
      <c r="D5061" t="s">
        <v>10</v>
      </c>
      <c r="E5061" t="str">
        <f>"201706"</f>
        <v>201706</v>
      </c>
      <c r="F5061" t="s">
        <v>8</v>
      </c>
    </row>
    <row r="5062" hidden="1" spans="2:6">
      <c r="B5062" t="str">
        <f t="shared" si="226"/>
        <v>42070203</v>
      </c>
      <c r="C5062" t="s">
        <v>6</v>
      </c>
      <c r="D5062" t="s">
        <v>10</v>
      </c>
      <c r="E5062" t="str">
        <f>"201710"</f>
        <v>201710</v>
      </c>
      <c r="F5062" t="s">
        <v>8</v>
      </c>
    </row>
    <row r="5063" hidden="1" spans="2:6">
      <c r="B5063" t="str">
        <f t="shared" si="226"/>
        <v>42070203</v>
      </c>
      <c r="C5063" t="s">
        <v>6</v>
      </c>
      <c r="D5063" t="s">
        <v>10</v>
      </c>
      <c r="E5063" t="str">
        <f>"201804"</f>
        <v>201804</v>
      </c>
      <c r="F5063" t="s">
        <v>8</v>
      </c>
    </row>
    <row r="5064" hidden="1" spans="2:6">
      <c r="B5064" t="str">
        <f t="shared" si="226"/>
        <v>42070203</v>
      </c>
      <c r="C5064" t="s">
        <v>6</v>
      </c>
      <c r="D5064" t="s">
        <v>10</v>
      </c>
      <c r="E5064" t="str">
        <f>"201711"</f>
        <v>201711</v>
      </c>
      <c r="F5064" t="s">
        <v>8</v>
      </c>
    </row>
    <row r="5065" hidden="1" spans="2:6">
      <c r="B5065" t="str">
        <f t="shared" si="226"/>
        <v>42070203</v>
      </c>
      <c r="C5065" t="s">
        <v>6</v>
      </c>
      <c r="D5065" t="s">
        <v>10</v>
      </c>
      <c r="E5065" t="str">
        <f>"201604"</f>
        <v>201604</v>
      </c>
      <c r="F5065" t="s">
        <v>8</v>
      </c>
    </row>
    <row r="5066" hidden="1" spans="2:6">
      <c r="B5066" t="str">
        <f t="shared" si="226"/>
        <v>42070203</v>
      </c>
      <c r="C5066" t="s">
        <v>6</v>
      </c>
      <c r="D5066" t="s">
        <v>10</v>
      </c>
      <c r="E5066" t="str">
        <f>"201610"</f>
        <v>201610</v>
      </c>
      <c r="F5066" t="s">
        <v>8</v>
      </c>
    </row>
    <row r="5067" hidden="1" spans="2:6">
      <c r="B5067" t="str">
        <f t="shared" si="226"/>
        <v>42070203</v>
      </c>
      <c r="C5067" t="s">
        <v>6</v>
      </c>
      <c r="D5067" t="s">
        <v>10</v>
      </c>
      <c r="E5067" t="str">
        <f>"201603"</f>
        <v>201603</v>
      </c>
      <c r="F5067" t="s">
        <v>8</v>
      </c>
    </row>
    <row r="5068" hidden="1" spans="2:6">
      <c r="B5068" t="str">
        <f t="shared" si="226"/>
        <v>42070203</v>
      </c>
      <c r="C5068" t="s">
        <v>6</v>
      </c>
      <c r="D5068" t="s">
        <v>10</v>
      </c>
      <c r="E5068" t="str">
        <f>"201610"</f>
        <v>201610</v>
      </c>
      <c r="F5068" t="s">
        <v>8</v>
      </c>
    </row>
    <row r="5069" hidden="1" spans="2:6">
      <c r="B5069" t="str">
        <f t="shared" si="226"/>
        <v>42070203</v>
      </c>
      <c r="C5069" t="s">
        <v>6</v>
      </c>
      <c r="D5069" t="s">
        <v>10</v>
      </c>
      <c r="E5069" t="str">
        <f>"201510"</f>
        <v>201510</v>
      </c>
      <c r="F5069" t="s">
        <v>8</v>
      </c>
    </row>
    <row r="5070" hidden="1" spans="2:6">
      <c r="B5070" t="str">
        <f t="shared" si="226"/>
        <v>42070203</v>
      </c>
      <c r="C5070" t="s">
        <v>6</v>
      </c>
      <c r="D5070" t="s">
        <v>10</v>
      </c>
      <c r="E5070" t="str">
        <f>"201511"</f>
        <v>201511</v>
      </c>
      <c r="F5070" t="s">
        <v>8</v>
      </c>
    </row>
    <row r="5071" hidden="1" spans="2:6">
      <c r="B5071" t="str">
        <f t="shared" si="226"/>
        <v>42070203</v>
      </c>
      <c r="C5071" t="s">
        <v>6</v>
      </c>
      <c r="D5071" t="s">
        <v>10</v>
      </c>
      <c r="E5071" t="str">
        <f>"201411"</f>
        <v>201411</v>
      </c>
      <c r="F5071" t="s">
        <v>8</v>
      </c>
    </row>
    <row r="5072" hidden="1" spans="2:6">
      <c r="B5072" t="str">
        <f t="shared" si="226"/>
        <v>42070203</v>
      </c>
      <c r="C5072" t="s">
        <v>6</v>
      </c>
      <c r="D5072" t="s">
        <v>10</v>
      </c>
      <c r="E5072" t="str">
        <f>"201407"</f>
        <v>201407</v>
      </c>
      <c r="F5072" t="s">
        <v>8</v>
      </c>
    </row>
    <row r="5073" hidden="1" spans="2:6">
      <c r="B5073" t="str">
        <f t="shared" si="226"/>
        <v>42070203</v>
      </c>
      <c r="C5073" t="s">
        <v>6</v>
      </c>
      <c r="D5073" t="s">
        <v>10</v>
      </c>
      <c r="E5073" t="str">
        <f>"201410"</f>
        <v>201410</v>
      </c>
      <c r="F5073" t="s">
        <v>8</v>
      </c>
    </row>
    <row r="5074" hidden="1" spans="2:6">
      <c r="B5074" t="str">
        <f t="shared" si="226"/>
        <v>42070203</v>
      </c>
      <c r="C5074" t="s">
        <v>6</v>
      </c>
      <c r="D5074" t="s">
        <v>10</v>
      </c>
      <c r="E5074" t="str">
        <f>"201501"</f>
        <v>201501</v>
      </c>
      <c r="F5074" t="s">
        <v>8</v>
      </c>
    </row>
    <row r="5075" hidden="1" spans="2:6">
      <c r="B5075" t="str">
        <f t="shared" si="226"/>
        <v>42070203</v>
      </c>
      <c r="C5075" t="s">
        <v>6</v>
      </c>
      <c r="D5075" t="s">
        <v>10</v>
      </c>
      <c r="E5075" t="str">
        <f>"201601"</f>
        <v>201601</v>
      </c>
      <c r="F5075" t="s">
        <v>8</v>
      </c>
    </row>
    <row r="5076" hidden="1" spans="2:6">
      <c r="B5076" t="str">
        <f t="shared" si="226"/>
        <v>42070203</v>
      </c>
      <c r="C5076" t="s">
        <v>6</v>
      </c>
      <c r="D5076" t="s">
        <v>10</v>
      </c>
      <c r="E5076" t="str">
        <f>"201506"</f>
        <v>201506</v>
      </c>
      <c r="F5076" t="s">
        <v>8</v>
      </c>
    </row>
    <row r="5077" hidden="1" spans="2:6">
      <c r="B5077" t="str">
        <f t="shared" si="226"/>
        <v>42070203</v>
      </c>
      <c r="C5077" t="s">
        <v>6</v>
      </c>
      <c r="D5077" t="s">
        <v>10</v>
      </c>
      <c r="E5077" t="str">
        <f>"202306"</f>
        <v>202306</v>
      </c>
      <c r="F5077" t="s">
        <v>37</v>
      </c>
    </row>
    <row r="5078" hidden="1" spans="2:6">
      <c r="B5078" t="str">
        <f t="shared" si="226"/>
        <v>42070203</v>
      </c>
      <c r="C5078" t="s">
        <v>6</v>
      </c>
      <c r="D5078" t="s">
        <v>11</v>
      </c>
      <c r="E5078" t="str">
        <f>"201501"</f>
        <v>201501</v>
      </c>
      <c r="F5078" t="s">
        <v>8</v>
      </c>
    </row>
    <row r="5079" hidden="1" spans="2:6">
      <c r="B5079" t="str">
        <f t="shared" si="226"/>
        <v>42070203</v>
      </c>
      <c r="C5079" t="s">
        <v>6</v>
      </c>
      <c r="D5079" t="s">
        <v>11</v>
      </c>
      <c r="E5079" t="str">
        <f>"201410"</f>
        <v>201410</v>
      </c>
      <c r="F5079" t="s">
        <v>8</v>
      </c>
    </row>
    <row r="5080" hidden="1" spans="2:6">
      <c r="B5080" t="str">
        <f t="shared" si="226"/>
        <v>42070203</v>
      </c>
      <c r="C5080" t="s">
        <v>6</v>
      </c>
      <c r="D5080" t="s">
        <v>11</v>
      </c>
      <c r="E5080" t="str">
        <f>"201205"</f>
        <v>201205</v>
      </c>
      <c r="F5080" t="s">
        <v>8</v>
      </c>
    </row>
    <row r="5081" hidden="1" spans="2:6">
      <c r="B5081" t="str">
        <f t="shared" si="226"/>
        <v>42070203</v>
      </c>
      <c r="C5081" t="s">
        <v>6</v>
      </c>
      <c r="D5081" t="s">
        <v>11</v>
      </c>
      <c r="E5081" t="str">
        <f>"201206"</f>
        <v>201206</v>
      </c>
      <c r="F5081" t="s">
        <v>8</v>
      </c>
    </row>
    <row r="5082" hidden="1" spans="2:6">
      <c r="B5082" t="str">
        <f t="shared" si="226"/>
        <v>42070203</v>
      </c>
      <c r="C5082" t="s">
        <v>6</v>
      </c>
      <c r="D5082" t="s">
        <v>11</v>
      </c>
      <c r="E5082" t="str">
        <f>"201307"</f>
        <v>201307</v>
      </c>
      <c r="F5082" t="s">
        <v>8</v>
      </c>
    </row>
    <row r="5083" hidden="1" spans="2:6">
      <c r="B5083" t="str">
        <f t="shared" si="226"/>
        <v>42070203</v>
      </c>
      <c r="C5083" t="s">
        <v>6</v>
      </c>
      <c r="D5083" t="s">
        <v>11</v>
      </c>
      <c r="E5083" t="str">
        <f>"201307"</f>
        <v>201307</v>
      </c>
      <c r="F5083" t="s">
        <v>8</v>
      </c>
    </row>
    <row r="5084" hidden="1" spans="2:6">
      <c r="B5084" t="str">
        <f t="shared" si="226"/>
        <v>42070203</v>
      </c>
      <c r="C5084" t="s">
        <v>6</v>
      </c>
      <c r="D5084" t="s">
        <v>11</v>
      </c>
      <c r="E5084" t="str">
        <f>"201008"</f>
        <v>201008</v>
      </c>
      <c r="F5084" t="s">
        <v>8</v>
      </c>
    </row>
    <row r="5085" hidden="1" spans="2:6">
      <c r="B5085" t="str">
        <f t="shared" si="226"/>
        <v>42070203</v>
      </c>
      <c r="C5085" t="s">
        <v>6</v>
      </c>
      <c r="D5085" t="s">
        <v>11</v>
      </c>
      <c r="E5085" t="str">
        <f>"201110"</f>
        <v>201110</v>
      </c>
      <c r="F5085" t="s">
        <v>8</v>
      </c>
    </row>
    <row r="5086" hidden="1" spans="2:6">
      <c r="B5086" t="str">
        <f t="shared" si="226"/>
        <v>42070203</v>
      </c>
      <c r="C5086" t="s">
        <v>6</v>
      </c>
      <c r="D5086" t="s">
        <v>11</v>
      </c>
      <c r="E5086" t="str">
        <f>"201106"</f>
        <v>201106</v>
      </c>
      <c r="F5086" t="s">
        <v>8</v>
      </c>
    </row>
    <row r="5087" hidden="1" spans="2:6">
      <c r="B5087" t="str">
        <f t="shared" si="226"/>
        <v>42070203</v>
      </c>
      <c r="C5087" t="s">
        <v>6</v>
      </c>
      <c r="D5087" t="s">
        <v>11</v>
      </c>
      <c r="E5087" t="str">
        <f>"201108"</f>
        <v>201108</v>
      </c>
      <c r="F5087" t="s">
        <v>8</v>
      </c>
    </row>
    <row r="5088" hidden="1" spans="2:6">
      <c r="B5088" t="str">
        <f t="shared" si="226"/>
        <v>42070203</v>
      </c>
      <c r="C5088" t="s">
        <v>6</v>
      </c>
      <c r="D5088" t="s">
        <v>11</v>
      </c>
      <c r="E5088" t="str">
        <f t="shared" ref="E5088:E5098" si="227">"201001"</f>
        <v>201001</v>
      </c>
      <c r="F5088" t="s">
        <v>8</v>
      </c>
    </row>
    <row r="5089" hidden="1" spans="2:6">
      <c r="B5089" t="str">
        <f t="shared" si="226"/>
        <v>42070203</v>
      </c>
      <c r="C5089" t="s">
        <v>6</v>
      </c>
      <c r="D5089" t="s">
        <v>11</v>
      </c>
      <c r="E5089" t="str">
        <f t="shared" si="227"/>
        <v>201001</v>
      </c>
      <c r="F5089" t="s">
        <v>8</v>
      </c>
    </row>
    <row r="5090" hidden="1" spans="2:6">
      <c r="B5090" t="str">
        <f t="shared" si="226"/>
        <v>42070203</v>
      </c>
      <c r="C5090" t="s">
        <v>6</v>
      </c>
      <c r="D5090" t="s">
        <v>11</v>
      </c>
      <c r="E5090" t="str">
        <f t="shared" si="227"/>
        <v>201001</v>
      </c>
      <c r="F5090" t="s">
        <v>8</v>
      </c>
    </row>
    <row r="5091" hidden="1" spans="2:6">
      <c r="B5091" t="str">
        <f t="shared" si="226"/>
        <v>42070203</v>
      </c>
      <c r="C5091" t="s">
        <v>6</v>
      </c>
      <c r="D5091" t="s">
        <v>11</v>
      </c>
      <c r="E5091" t="str">
        <f t="shared" si="227"/>
        <v>201001</v>
      </c>
      <c r="F5091" t="s">
        <v>8</v>
      </c>
    </row>
    <row r="5092" hidden="1" spans="2:6">
      <c r="B5092" t="str">
        <f t="shared" si="226"/>
        <v>42070203</v>
      </c>
      <c r="C5092" t="s">
        <v>6</v>
      </c>
      <c r="D5092" t="s">
        <v>11</v>
      </c>
      <c r="E5092" t="str">
        <f t="shared" si="227"/>
        <v>201001</v>
      </c>
      <c r="F5092" t="s">
        <v>8</v>
      </c>
    </row>
    <row r="5093" hidden="1" spans="2:6">
      <c r="B5093" t="str">
        <f t="shared" si="226"/>
        <v>42070203</v>
      </c>
      <c r="C5093" t="s">
        <v>6</v>
      </c>
      <c r="D5093" t="s">
        <v>11</v>
      </c>
      <c r="E5093" t="str">
        <f t="shared" si="227"/>
        <v>201001</v>
      </c>
      <c r="F5093" t="s">
        <v>8</v>
      </c>
    </row>
    <row r="5094" hidden="1" spans="2:6">
      <c r="B5094" t="str">
        <f t="shared" si="226"/>
        <v>42070203</v>
      </c>
      <c r="C5094" t="s">
        <v>6</v>
      </c>
      <c r="D5094" t="s">
        <v>11</v>
      </c>
      <c r="E5094" t="str">
        <f t="shared" si="227"/>
        <v>201001</v>
      </c>
      <c r="F5094" t="s">
        <v>8</v>
      </c>
    </row>
    <row r="5095" hidden="1" spans="2:6">
      <c r="B5095" t="str">
        <f t="shared" si="226"/>
        <v>42070203</v>
      </c>
      <c r="C5095" t="s">
        <v>6</v>
      </c>
      <c r="D5095" t="s">
        <v>11</v>
      </c>
      <c r="E5095" t="str">
        <f t="shared" si="227"/>
        <v>201001</v>
      </c>
      <c r="F5095" t="s">
        <v>8</v>
      </c>
    </row>
    <row r="5096" hidden="1" spans="2:6">
      <c r="B5096" t="str">
        <f t="shared" si="226"/>
        <v>42070203</v>
      </c>
      <c r="C5096" t="s">
        <v>6</v>
      </c>
      <c r="D5096" t="s">
        <v>11</v>
      </c>
      <c r="E5096" t="str">
        <f t="shared" si="227"/>
        <v>201001</v>
      </c>
      <c r="F5096" t="s">
        <v>8</v>
      </c>
    </row>
    <row r="5097" hidden="1" spans="2:6">
      <c r="B5097" t="str">
        <f t="shared" si="226"/>
        <v>42070203</v>
      </c>
      <c r="C5097" t="s">
        <v>6</v>
      </c>
      <c r="D5097" t="s">
        <v>11</v>
      </c>
      <c r="E5097" t="str">
        <f t="shared" si="227"/>
        <v>201001</v>
      </c>
      <c r="F5097" t="s">
        <v>8</v>
      </c>
    </row>
    <row r="5098" hidden="1" spans="2:6">
      <c r="B5098" t="str">
        <f t="shared" si="226"/>
        <v>42070203</v>
      </c>
      <c r="C5098" t="s">
        <v>6</v>
      </c>
      <c r="D5098" t="s">
        <v>11</v>
      </c>
      <c r="E5098" t="str">
        <f t="shared" si="227"/>
        <v>201001</v>
      </c>
      <c r="F5098" t="s">
        <v>8</v>
      </c>
    </row>
    <row r="5099" hidden="1" spans="2:6">
      <c r="B5099" t="str">
        <f t="shared" si="226"/>
        <v>42070203</v>
      </c>
      <c r="C5099" t="s">
        <v>6</v>
      </c>
      <c r="D5099" t="s">
        <v>11</v>
      </c>
      <c r="E5099" t="str">
        <f>"202304"</f>
        <v>202304</v>
      </c>
      <c r="F5099" t="s">
        <v>8</v>
      </c>
    </row>
    <row r="5100" hidden="1" spans="2:6">
      <c r="B5100" t="str">
        <f t="shared" si="226"/>
        <v>42070203</v>
      </c>
      <c r="C5100" t="s">
        <v>6</v>
      </c>
      <c r="D5100" t="s">
        <v>11</v>
      </c>
      <c r="E5100" t="str">
        <f>"202304"</f>
        <v>202304</v>
      </c>
      <c r="F5100" t="s">
        <v>8</v>
      </c>
    </row>
    <row r="5101" hidden="1" spans="2:6">
      <c r="B5101" t="str">
        <f t="shared" si="226"/>
        <v>42070203</v>
      </c>
      <c r="C5101" t="s">
        <v>6</v>
      </c>
      <c r="D5101" t="s">
        <v>11</v>
      </c>
      <c r="E5101" t="str">
        <f>"202301"</f>
        <v>202301</v>
      </c>
      <c r="F5101" t="s">
        <v>8</v>
      </c>
    </row>
    <row r="5102" hidden="1" spans="2:6">
      <c r="B5102" t="str">
        <f t="shared" si="226"/>
        <v>42070203</v>
      </c>
      <c r="C5102" t="s">
        <v>6</v>
      </c>
      <c r="D5102" t="s">
        <v>11</v>
      </c>
      <c r="E5102" t="str">
        <f>"202204"</f>
        <v>202204</v>
      </c>
      <c r="F5102" t="s">
        <v>8</v>
      </c>
    </row>
    <row r="5103" hidden="1" spans="2:6">
      <c r="B5103" t="str">
        <f t="shared" si="226"/>
        <v>42070203</v>
      </c>
      <c r="C5103" t="s">
        <v>6</v>
      </c>
      <c r="D5103" t="s">
        <v>11</v>
      </c>
      <c r="E5103" t="str">
        <f>"202201"</f>
        <v>202201</v>
      </c>
      <c r="F5103" t="s">
        <v>8</v>
      </c>
    </row>
    <row r="5104" hidden="1" spans="2:6">
      <c r="B5104" t="str">
        <f t="shared" si="226"/>
        <v>42070203</v>
      </c>
      <c r="C5104" t="s">
        <v>6</v>
      </c>
      <c r="D5104" t="s">
        <v>11</v>
      </c>
      <c r="E5104" t="str">
        <f>"202103"</f>
        <v>202103</v>
      </c>
      <c r="F5104" t="s">
        <v>8</v>
      </c>
    </row>
    <row r="5105" hidden="1" spans="2:6">
      <c r="B5105" t="str">
        <f t="shared" si="226"/>
        <v>42070203</v>
      </c>
      <c r="C5105" t="s">
        <v>6</v>
      </c>
      <c r="D5105" t="s">
        <v>11</v>
      </c>
      <c r="E5105" t="str">
        <f>"202109"</f>
        <v>202109</v>
      </c>
      <c r="F5105" t="s">
        <v>8</v>
      </c>
    </row>
    <row r="5106" hidden="1" spans="2:6">
      <c r="B5106" t="str">
        <f t="shared" si="226"/>
        <v>42070203</v>
      </c>
      <c r="C5106" t="s">
        <v>6</v>
      </c>
      <c r="D5106" t="s">
        <v>11</v>
      </c>
      <c r="E5106" t="str">
        <f>"202102"</f>
        <v>202102</v>
      </c>
      <c r="F5106" t="s">
        <v>8</v>
      </c>
    </row>
    <row r="5107" hidden="1" spans="2:6">
      <c r="B5107" t="str">
        <f t="shared" si="226"/>
        <v>42070203</v>
      </c>
      <c r="C5107" t="s">
        <v>6</v>
      </c>
      <c r="D5107" t="s">
        <v>11</v>
      </c>
      <c r="E5107" t="str">
        <f>"201911"</f>
        <v>201911</v>
      </c>
      <c r="F5107" t="s">
        <v>8</v>
      </c>
    </row>
    <row r="5108" hidden="1" spans="2:6">
      <c r="B5108" t="str">
        <f t="shared" si="226"/>
        <v>42070203</v>
      </c>
      <c r="C5108" t="s">
        <v>6</v>
      </c>
      <c r="D5108" t="s">
        <v>11</v>
      </c>
      <c r="E5108" t="str">
        <f>"201909"</f>
        <v>201909</v>
      </c>
      <c r="F5108" t="s">
        <v>8</v>
      </c>
    </row>
    <row r="5109" hidden="1" spans="2:6">
      <c r="B5109" t="str">
        <f t="shared" si="226"/>
        <v>42070203</v>
      </c>
      <c r="C5109" t="s">
        <v>6</v>
      </c>
      <c r="D5109" t="s">
        <v>11</v>
      </c>
      <c r="E5109" t="str">
        <f>"201910"</f>
        <v>201910</v>
      </c>
      <c r="F5109" t="s">
        <v>8</v>
      </c>
    </row>
    <row r="5110" hidden="1" spans="2:6">
      <c r="B5110" t="str">
        <f t="shared" si="226"/>
        <v>42070203</v>
      </c>
      <c r="C5110" t="s">
        <v>6</v>
      </c>
      <c r="D5110" t="s">
        <v>11</v>
      </c>
      <c r="E5110" t="str">
        <f>"201909"</f>
        <v>201909</v>
      </c>
      <c r="F5110" t="s">
        <v>8</v>
      </c>
    </row>
    <row r="5111" hidden="1" spans="2:6">
      <c r="B5111" t="str">
        <f t="shared" si="226"/>
        <v>42070203</v>
      </c>
      <c r="C5111" t="s">
        <v>6</v>
      </c>
      <c r="D5111" t="s">
        <v>11</v>
      </c>
      <c r="E5111" t="str">
        <f>"201809"</f>
        <v>201809</v>
      </c>
      <c r="F5111" t="s">
        <v>8</v>
      </c>
    </row>
    <row r="5112" hidden="1" spans="2:6">
      <c r="B5112" t="str">
        <f t="shared" si="226"/>
        <v>42070203</v>
      </c>
      <c r="C5112" t="s">
        <v>6</v>
      </c>
      <c r="D5112" t="s">
        <v>11</v>
      </c>
      <c r="E5112" t="str">
        <f>"201806"</f>
        <v>201806</v>
      </c>
      <c r="F5112" t="s">
        <v>8</v>
      </c>
    </row>
    <row r="5113" hidden="1" spans="2:6">
      <c r="B5113" t="str">
        <f t="shared" si="226"/>
        <v>42070203</v>
      </c>
      <c r="C5113" t="s">
        <v>6</v>
      </c>
      <c r="D5113" t="s">
        <v>11</v>
      </c>
      <c r="E5113" t="str">
        <f>"201901"</f>
        <v>201901</v>
      </c>
      <c r="F5113" t="s">
        <v>8</v>
      </c>
    </row>
    <row r="5114" hidden="1" spans="2:6">
      <c r="B5114" t="str">
        <f t="shared" si="226"/>
        <v>42070203</v>
      </c>
      <c r="C5114" t="s">
        <v>6</v>
      </c>
      <c r="D5114" t="s">
        <v>11</v>
      </c>
      <c r="E5114" t="str">
        <f>"201712"</f>
        <v>201712</v>
      </c>
      <c r="F5114" t="s">
        <v>8</v>
      </c>
    </row>
    <row r="5115" hidden="1" spans="2:6">
      <c r="B5115" t="str">
        <f t="shared" si="226"/>
        <v>42070203</v>
      </c>
      <c r="C5115" t="s">
        <v>6</v>
      </c>
      <c r="D5115" t="s">
        <v>11</v>
      </c>
      <c r="E5115" t="str">
        <f>"201709"</f>
        <v>201709</v>
      </c>
      <c r="F5115" t="s">
        <v>8</v>
      </c>
    </row>
    <row r="5116" hidden="1" spans="2:6">
      <c r="B5116" t="str">
        <f t="shared" si="226"/>
        <v>42070203</v>
      </c>
      <c r="C5116" t="s">
        <v>6</v>
      </c>
      <c r="D5116" t="s">
        <v>11</v>
      </c>
      <c r="E5116" t="str">
        <f>"201707"</f>
        <v>201707</v>
      </c>
      <c r="F5116" t="s">
        <v>8</v>
      </c>
    </row>
    <row r="5117" hidden="1" spans="2:6">
      <c r="B5117" t="str">
        <f t="shared" si="226"/>
        <v>42070203</v>
      </c>
      <c r="C5117" t="s">
        <v>6</v>
      </c>
      <c r="D5117" t="s">
        <v>11</v>
      </c>
      <c r="E5117" t="str">
        <f>"201709"</f>
        <v>201709</v>
      </c>
      <c r="F5117" t="s">
        <v>8</v>
      </c>
    </row>
    <row r="5118" hidden="1" spans="2:6">
      <c r="B5118" t="str">
        <f t="shared" si="226"/>
        <v>42070203</v>
      </c>
      <c r="C5118" t="s">
        <v>6</v>
      </c>
      <c r="D5118" t="s">
        <v>11</v>
      </c>
      <c r="E5118" t="str">
        <f>"201601"</f>
        <v>201601</v>
      </c>
      <c r="F5118" t="s">
        <v>8</v>
      </c>
    </row>
    <row r="5119" hidden="1" spans="2:6">
      <c r="B5119" t="str">
        <f t="shared" si="226"/>
        <v>42070203</v>
      </c>
      <c r="C5119" t="s">
        <v>6</v>
      </c>
      <c r="D5119" t="s">
        <v>11</v>
      </c>
      <c r="E5119" t="str">
        <f>"201510"</f>
        <v>201510</v>
      </c>
      <c r="F5119" t="s">
        <v>8</v>
      </c>
    </row>
    <row r="5120" hidden="1" spans="2:6">
      <c r="B5120" t="str">
        <f t="shared" si="226"/>
        <v>42070203</v>
      </c>
      <c r="C5120" t="s">
        <v>6</v>
      </c>
      <c r="D5120" t="s">
        <v>11</v>
      </c>
      <c r="E5120" t="str">
        <f>"201503"</f>
        <v>201503</v>
      </c>
      <c r="F5120" t="s">
        <v>8</v>
      </c>
    </row>
    <row r="5121" hidden="1" spans="2:6">
      <c r="B5121" t="str">
        <f t="shared" si="226"/>
        <v>42070203</v>
      </c>
      <c r="C5121" t="s">
        <v>6</v>
      </c>
      <c r="D5121" t="s">
        <v>11</v>
      </c>
      <c r="E5121" t="str">
        <f>"201411"</f>
        <v>201411</v>
      </c>
      <c r="F5121" t="s">
        <v>8</v>
      </c>
    </row>
    <row r="5122" hidden="1" spans="2:6">
      <c r="B5122" t="str">
        <f t="shared" si="226"/>
        <v>42070203</v>
      </c>
      <c r="C5122" t="s">
        <v>6</v>
      </c>
      <c r="D5122" t="s">
        <v>12</v>
      </c>
      <c r="E5122" t="str">
        <f>"201301"</f>
        <v>201301</v>
      </c>
      <c r="F5122" t="s">
        <v>8</v>
      </c>
    </row>
    <row r="5123" hidden="1" spans="2:6">
      <c r="B5123" t="str">
        <f t="shared" ref="B5123:B5186" si="228">"42070203"</f>
        <v>42070203</v>
      </c>
      <c r="C5123" t="s">
        <v>6</v>
      </c>
      <c r="D5123" t="s">
        <v>12</v>
      </c>
      <c r="E5123" t="str">
        <f>"201208"</f>
        <v>201208</v>
      </c>
      <c r="F5123" t="s">
        <v>8</v>
      </c>
    </row>
    <row r="5124" hidden="1" spans="2:6">
      <c r="B5124" t="str">
        <f t="shared" si="228"/>
        <v>42070203</v>
      </c>
      <c r="C5124" t="s">
        <v>6</v>
      </c>
      <c r="D5124" t="s">
        <v>12</v>
      </c>
      <c r="E5124" t="str">
        <f>"201206"</f>
        <v>201206</v>
      </c>
      <c r="F5124" t="s">
        <v>8</v>
      </c>
    </row>
    <row r="5125" hidden="1" spans="2:6">
      <c r="B5125" t="str">
        <f t="shared" si="228"/>
        <v>42070203</v>
      </c>
      <c r="C5125" t="s">
        <v>6</v>
      </c>
      <c r="D5125" t="s">
        <v>12</v>
      </c>
      <c r="E5125" t="str">
        <f>"201304"</f>
        <v>201304</v>
      </c>
      <c r="F5125" t="s">
        <v>8</v>
      </c>
    </row>
    <row r="5126" hidden="1" spans="2:6">
      <c r="B5126" t="str">
        <f t="shared" si="228"/>
        <v>42070203</v>
      </c>
      <c r="C5126" t="s">
        <v>6</v>
      </c>
      <c r="D5126" t="s">
        <v>12</v>
      </c>
      <c r="E5126" t="str">
        <f>"201309"</f>
        <v>201309</v>
      </c>
      <c r="F5126" t="s">
        <v>8</v>
      </c>
    </row>
    <row r="5127" hidden="1" spans="2:6">
      <c r="B5127" t="str">
        <f t="shared" si="228"/>
        <v>42070203</v>
      </c>
      <c r="C5127" t="s">
        <v>6</v>
      </c>
      <c r="D5127" t="s">
        <v>12</v>
      </c>
      <c r="E5127" t="str">
        <f>"201304"</f>
        <v>201304</v>
      </c>
      <c r="F5127" t="s">
        <v>8</v>
      </c>
    </row>
    <row r="5128" hidden="1" spans="2:6">
      <c r="B5128" t="str">
        <f t="shared" si="228"/>
        <v>42070203</v>
      </c>
      <c r="C5128" t="s">
        <v>6</v>
      </c>
      <c r="D5128" t="s">
        <v>12</v>
      </c>
      <c r="E5128" t="str">
        <f>"201308"</f>
        <v>201308</v>
      </c>
      <c r="F5128" t="s">
        <v>8</v>
      </c>
    </row>
    <row r="5129" hidden="1" spans="2:6">
      <c r="B5129" t="str">
        <f t="shared" si="228"/>
        <v>42070203</v>
      </c>
      <c r="C5129" t="s">
        <v>6</v>
      </c>
      <c r="D5129" t="s">
        <v>12</v>
      </c>
      <c r="E5129" t="str">
        <f>"201008"</f>
        <v>201008</v>
      </c>
      <c r="F5129" t="s">
        <v>8</v>
      </c>
    </row>
    <row r="5130" hidden="1" spans="2:6">
      <c r="B5130" t="str">
        <f t="shared" si="228"/>
        <v>42070203</v>
      </c>
      <c r="C5130" t="s">
        <v>6</v>
      </c>
      <c r="D5130" t="s">
        <v>12</v>
      </c>
      <c r="E5130" t="str">
        <f>"201006"</f>
        <v>201006</v>
      </c>
      <c r="F5130" t="s">
        <v>8</v>
      </c>
    </row>
    <row r="5131" hidden="1" spans="2:6">
      <c r="B5131" t="str">
        <f t="shared" si="228"/>
        <v>42070203</v>
      </c>
      <c r="C5131" t="s">
        <v>6</v>
      </c>
      <c r="D5131" t="s">
        <v>12</v>
      </c>
      <c r="E5131" t="str">
        <f>"201006"</f>
        <v>201006</v>
      </c>
      <c r="F5131" t="s">
        <v>8</v>
      </c>
    </row>
    <row r="5132" hidden="1" spans="2:6">
      <c r="B5132" t="str">
        <f t="shared" si="228"/>
        <v>42070203</v>
      </c>
      <c r="C5132" t="s">
        <v>6</v>
      </c>
      <c r="D5132" t="s">
        <v>12</v>
      </c>
      <c r="E5132" t="str">
        <f>"201110"</f>
        <v>201110</v>
      </c>
      <c r="F5132" t="s">
        <v>8</v>
      </c>
    </row>
    <row r="5133" hidden="1" spans="2:6">
      <c r="B5133" t="str">
        <f t="shared" si="228"/>
        <v>42070203</v>
      </c>
      <c r="C5133" t="s">
        <v>6</v>
      </c>
      <c r="D5133" t="s">
        <v>12</v>
      </c>
      <c r="E5133" t="str">
        <f>"201201"</f>
        <v>201201</v>
      </c>
      <c r="F5133" t="s">
        <v>8</v>
      </c>
    </row>
    <row r="5134" hidden="1" spans="2:6">
      <c r="B5134" t="str">
        <f t="shared" si="228"/>
        <v>42070203</v>
      </c>
      <c r="C5134" t="s">
        <v>6</v>
      </c>
      <c r="D5134" t="s">
        <v>12</v>
      </c>
      <c r="E5134" t="str">
        <f t="shared" ref="E5134:E5148" si="229">"201001"</f>
        <v>201001</v>
      </c>
      <c r="F5134" t="s">
        <v>8</v>
      </c>
    </row>
    <row r="5135" hidden="1" spans="2:6">
      <c r="B5135" t="str">
        <f t="shared" si="228"/>
        <v>42070203</v>
      </c>
      <c r="C5135" t="s">
        <v>6</v>
      </c>
      <c r="D5135" t="s">
        <v>12</v>
      </c>
      <c r="E5135" t="str">
        <f t="shared" si="229"/>
        <v>201001</v>
      </c>
      <c r="F5135" t="s">
        <v>8</v>
      </c>
    </row>
    <row r="5136" hidden="1" spans="2:6">
      <c r="B5136" t="str">
        <f t="shared" si="228"/>
        <v>42070203</v>
      </c>
      <c r="C5136" t="s">
        <v>6</v>
      </c>
      <c r="D5136" t="s">
        <v>12</v>
      </c>
      <c r="E5136" t="str">
        <f t="shared" si="229"/>
        <v>201001</v>
      </c>
      <c r="F5136" t="s">
        <v>8</v>
      </c>
    </row>
    <row r="5137" hidden="1" spans="2:6">
      <c r="B5137" t="str">
        <f t="shared" si="228"/>
        <v>42070203</v>
      </c>
      <c r="C5137" t="s">
        <v>6</v>
      </c>
      <c r="D5137" t="s">
        <v>12</v>
      </c>
      <c r="E5137" t="str">
        <f t="shared" si="229"/>
        <v>201001</v>
      </c>
      <c r="F5137" t="s">
        <v>8</v>
      </c>
    </row>
    <row r="5138" hidden="1" spans="2:6">
      <c r="B5138" t="str">
        <f t="shared" si="228"/>
        <v>42070203</v>
      </c>
      <c r="C5138" t="s">
        <v>6</v>
      </c>
      <c r="D5138" t="s">
        <v>12</v>
      </c>
      <c r="E5138" t="str">
        <f t="shared" si="229"/>
        <v>201001</v>
      </c>
      <c r="F5138" t="s">
        <v>8</v>
      </c>
    </row>
    <row r="5139" hidden="1" spans="2:6">
      <c r="B5139" t="str">
        <f t="shared" si="228"/>
        <v>42070203</v>
      </c>
      <c r="C5139" t="s">
        <v>6</v>
      </c>
      <c r="D5139" t="s">
        <v>12</v>
      </c>
      <c r="E5139" t="str">
        <f t="shared" si="229"/>
        <v>201001</v>
      </c>
      <c r="F5139" t="s">
        <v>8</v>
      </c>
    </row>
    <row r="5140" hidden="1" spans="2:6">
      <c r="B5140" t="str">
        <f t="shared" si="228"/>
        <v>42070203</v>
      </c>
      <c r="C5140" t="s">
        <v>6</v>
      </c>
      <c r="D5140" t="s">
        <v>12</v>
      </c>
      <c r="E5140" t="str">
        <f t="shared" si="229"/>
        <v>201001</v>
      </c>
      <c r="F5140" t="s">
        <v>8</v>
      </c>
    </row>
    <row r="5141" hidden="1" spans="2:6">
      <c r="B5141" t="str">
        <f t="shared" si="228"/>
        <v>42070203</v>
      </c>
      <c r="C5141" t="s">
        <v>6</v>
      </c>
      <c r="D5141" t="s">
        <v>12</v>
      </c>
      <c r="E5141" t="str">
        <f t="shared" si="229"/>
        <v>201001</v>
      </c>
      <c r="F5141" t="s">
        <v>8</v>
      </c>
    </row>
    <row r="5142" hidden="1" spans="2:6">
      <c r="B5142" t="str">
        <f t="shared" si="228"/>
        <v>42070203</v>
      </c>
      <c r="C5142" t="s">
        <v>6</v>
      </c>
      <c r="D5142" t="s">
        <v>12</v>
      </c>
      <c r="E5142" t="str">
        <f t="shared" si="229"/>
        <v>201001</v>
      </c>
      <c r="F5142" t="s">
        <v>8</v>
      </c>
    </row>
    <row r="5143" hidden="1" spans="2:6">
      <c r="B5143" t="str">
        <f t="shared" si="228"/>
        <v>42070203</v>
      </c>
      <c r="C5143" t="s">
        <v>6</v>
      </c>
      <c r="D5143" t="s">
        <v>12</v>
      </c>
      <c r="E5143" t="str">
        <f t="shared" si="229"/>
        <v>201001</v>
      </c>
      <c r="F5143" t="s">
        <v>8</v>
      </c>
    </row>
    <row r="5144" hidden="1" spans="2:6">
      <c r="B5144" t="str">
        <f t="shared" si="228"/>
        <v>42070203</v>
      </c>
      <c r="C5144" t="s">
        <v>6</v>
      </c>
      <c r="D5144" t="s">
        <v>12</v>
      </c>
      <c r="E5144" t="str">
        <f t="shared" si="229"/>
        <v>201001</v>
      </c>
      <c r="F5144" t="s">
        <v>8</v>
      </c>
    </row>
    <row r="5145" hidden="1" spans="2:6">
      <c r="B5145" t="str">
        <f t="shared" si="228"/>
        <v>42070203</v>
      </c>
      <c r="C5145" t="s">
        <v>6</v>
      </c>
      <c r="D5145" t="s">
        <v>12</v>
      </c>
      <c r="E5145" t="str">
        <f t="shared" si="229"/>
        <v>201001</v>
      </c>
      <c r="F5145" t="s">
        <v>8</v>
      </c>
    </row>
    <row r="5146" hidden="1" spans="2:6">
      <c r="B5146" t="str">
        <f t="shared" si="228"/>
        <v>42070203</v>
      </c>
      <c r="C5146" t="s">
        <v>6</v>
      </c>
      <c r="D5146" t="s">
        <v>12</v>
      </c>
      <c r="E5146" t="str">
        <f t="shared" si="229"/>
        <v>201001</v>
      </c>
      <c r="F5146" t="s">
        <v>8</v>
      </c>
    </row>
    <row r="5147" hidden="1" spans="2:6">
      <c r="B5147" t="str">
        <f t="shared" si="228"/>
        <v>42070203</v>
      </c>
      <c r="C5147" t="s">
        <v>6</v>
      </c>
      <c r="D5147" t="s">
        <v>12</v>
      </c>
      <c r="E5147" t="str">
        <f t="shared" si="229"/>
        <v>201001</v>
      </c>
      <c r="F5147" t="s">
        <v>8</v>
      </c>
    </row>
    <row r="5148" hidden="1" spans="2:6">
      <c r="B5148" t="str">
        <f t="shared" si="228"/>
        <v>42070203</v>
      </c>
      <c r="C5148" t="s">
        <v>6</v>
      </c>
      <c r="D5148" t="s">
        <v>12</v>
      </c>
      <c r="E5148" t="str">
        <f t="shared" si="229"/>
        <v>201001</v>
      </c>
      <c r="F5148" t="s">
        <v>8</v>
      </c>
    </row>
    <row r="5149" hidden="1" spans="2:6">
      <c r="B5149" t="str">
        <f t="shared" si="228"/>
        <v>42070203</v>
      </c>
      <c r="C5149" t="s">
        <v>6</v>
      </c>
      <c r="D5149" t="s">
        <v>12</v>
      </c>
      <c r="E5149" t="str">
        <f>"202306"</f>
        <v>202306</v>
      </c>
      <c r="F5149" t="s">
        <v>8</v>
      </c>
    </row>
    <row r="5150" hidden="1" spans="2:6">
      <c r="B5150" t="str">
        <f t="shared" si="228"/>
        <v>42070203</v>
      </c>
      <c r="C5150" t="s">
        <v>6</v>
      </c>
      <c r="D5150" t="s">
        <v>12</v>
      </c>
      <c r="E5150" t="str">
        <f>"202303"</f>
        <v>202303</v>
      </c>
      <c r="F5150" t="s">
        <v>8</v>
      </c>
    </row>
    <row r="5151" hidden="1" spans="2:6">
      <c r="B5151" t="str">
        <f t="shared" si="228"/>
        <v>42070203</v>
      </c>
      <c r="C5151" t="s">
        <v>6</v>
      </c>
      <c r="D5151" t="s">
        <v>12</v>
      </c>
      <c r="E5151" t="str">
        <f>"202208"</f>
        <v>202208</v>
      </c>
      <c r="F5151" t="s">
        <v>8</v>
      </c>
    </row>
    <row r="5152" hidden="1" spans="2:6">
      <c r="B5152" t="str">
        <f t="shared" si="228"/>
        <v>42070203</v>
      </c>
      <c r="C5152" t="s">
        <v>6</v>
      </c>
      <c r="D5152" t="s">
        <v>12</v>
      </c>
      <c r="E5152" t="str">
        <f>"202305"</f>
        <v>202305</v>
      </c>
      <c r="F5152" t="s">
        <v>8</v>
      </c>
    </row>
    <row r="5153" hidden="1" spans="2:6">
      <c r="B5153" t="str">
        <f t="shared" si="228"/>
        <v>42070203</v>
      </c>
      <c r="C5153" t="s">
        <v>6</v>
      </c>
      <c r="D5153" t="s">
        <v>12</v>
      </c>
      <c r="E5153" t="str">
        <f>"202305"</f>
        <v>202305</v>
      </c>
      <c r="F5153" t="s">
        <v>8</v>
      </c>
    </row>
    <row r="5154" hidden="1" spans="2:6">
      <c r="B5154" t="str">
        <f t="shared" si="228"/>
        <v>42070203</v>
      </c>
      <c r="C5154" t="s">
        <v>6</v>
      </c>
      <c r="D5154" t="s">
        <v>12</v>
      </c>
      <c r="E5154" t="str">
        <f>"202112"</f>
        <v>202112</v>
      </c>
      <c r="F5154" t="s">
        <v>8</v>
      </c>
    </row>
    <row r="5155" hidden="1" spans="2:6">
      <c r="B5155" t="str">
        <f t="shared" si="228"/>
        <v>42070203</v>
      </c>
      <c r="C5155" t="s">
        <v>6</v>
      </c>
      <c r="D5155" t="s">
        <v>12</v>
      </c>
      <c r="E5155" t="str">
        <f>"202208"</f>
        <v>202208</v>
      </c>
      <c r="F5155" t="s">
        <v>8</v>
      </c>
    </row>
    <row r="5156" hidden="1" spans="2:6">
      <c r="B5156" t="str">
        <f t="shared" si="228"/>
        <v>42070203</v>
      </c>
      <c r="C5156" t="s">
        <v>6</v>
      </c>
      <c r="D5156" t="s">
        <v>12</v>
      </c>
      <c r="E5156" t="str">
        <f>"202209"</f>
        <v>202209</v>
      </c>
      <c r="F5156" t="s">
        <v>8</v>
      </c>
    </row>
    <row r="5157" hidden="1" spans="2:6">
      <c r="B5157" t="str">
        <f t="shared" si="228"/>
        <v>42070203</v>
      </c>
      <c r="C5157" t="s">
        <v>6</v>
      </c>
      <c r="D5157" t="s">
        <v>12</v>
      </c>
      <c r="E5157" t="str">
        <f>"202107"</f>
        <v>202107</v>
      </c>
      <c r="F5157" t="s">
        <v>8</v>
      </c>
    </row>
    <row r="5158" hidden="1" spans="2:6">
      <c r="B5158" t="str">
        <f t="shared" si="228"/>
        <v>42070203</v>
      </c>
      <c r="C5158" t="s">
        <v>6</v>
      </c>
      <c r="D5158" t="s">
        <v>12</v>
      </c>
      <c r="E5158" t="str">
        <f>"202104"</f>
        <v>202104</v>
      </c>
      <c r="F5158" t="s">
        <v>8</v>
      </c>
    </row>
    <row r="5159" hidden="1" spans="2:6">
      <c r="B5159" t="str">
        <f t="shared" si="228"/>
        <v>42070203</v>
      </c>
      <c r="C5159" t="s">
        <v>6</v>
      </c>
      <c r="D5159" t="s">
        <v>12</v>
      </c>
      <c r="E5159" t="str">
        <f>"201907"</f>
        <v>201907</v>
      </c>
      <c r="F5159" t="s">
        <v>8</v>
      </c>
    </row>
    <row r="5160" hidden="1" spans="2:6">
      <c r="B5160" t="str">
        <f t="shared" si="228"/>
        <v>42070203</v>
      </c>
      <c r="C5160" t="s">
        <v>6</v>
      </c>
      <c r="D5160" t="s">
        <v>12</v>
      </c>
      <c r="E5160" t="str">
        <f>"201911"</f>
        <v>201911</v>
      </c>
      <c r="F5160" t="s">
        <v>8</v>
      </c>
    </row>
    <row r="5161" hidden="1" spans="2:6">
      <c r="B5161" t="str">
        <f t="shared" si="228"/>
        <v>42070203</v>
      </c>
      <c r="C5161" t="s">
        <v>6</v>
      </c>
      <c r="D5161" t="s">
        <v>12</v>
      </c>
      <c r="E5161" t="str">
        <f>"201912"</f>
        <v>201912</v>
      </c>
      <c r="F5161" t="s">
        <v>8</v>
      </c>
    </row>
    <row r="5162" hidden="1" spans="2:6">
      <c r="B5162" t="str">
        <f t="shared" si="228"/>
        <v>42070203</v>
      </c>
      <c r="C5162" t="s">
        <v>6</v>
      </c>
      <c r="D5162" t="s">
        <v>12</v>
      </c>
      <c r="E5162" t="str">
        <f>"201808"</f>
        <v>201808</v>
      </c>
      <c r="F5162" t="s">
        <v>8</v>
      </c>
    </row>
    <row r="5163" hidden="1" spans="2:6">
      <c r="B5163" t="str">
        <f t="shared" si="228"/>
        <v>42070203</v>
      </c>
      <c r="C5163" t="s">
        <v>6</v>
      </c>
      <c r="D5163" t="s">
        <v>12</v>
      </c>
      <c r="E5163" t="str">
        <f>"201711"</f>
        <v>201711</v>
      </c>
      <c r="F5163" t="s">
        <v>8</v>
      </c>
    </row>
    <row r="5164" hidden="1" spans="2:6">
      <c r="B5164" t="str">
        <f t="shared" si="228"/>
        <v>42070203</v>
      </c>
      <c r="C5164" t="s">
        <v>6</v>
      </c>
      <c r="D5164" t="s">
        <v>12</v>
      </c>
      <c r="E5164" t="str">
        <f>"201712"</f>
        <v>201712</v>
      </c>
      <c r="F5164" t="s">
        <v>8</v>
      </c>
    </row>
    <row r="5165" hidden="1" spans="2:6">
      <c r="B5165" t="str">
        <f t="shared" si="228"/>
        <v>42070203</v>
      </c>
      <c r="C5165" t="s">
        <v>6</v>
      </c>
      <c r="D5165" t="s">
        <v>12</v>
      </c>
      <c r="E5165" t="str">
        <f>"201712"</f>
        <v>201712</v>
      </c>
      <c r="F5165" t="s">
        <v>8</v>
      </c>
    </row>
    <row r="5166" hidden="1" spans="2:6">
      <c r="B5166" t="str">
        <f t="shared" si="228"/>
        <v>42070203</v>
      </c>
      <c r="C5166" t="s">
        <v>6</v>
      </c>
      <c r="D5166" t="s">
        <v>12</v>
      </c>
      <c r="E5166" t="str">
        <f>"201608"</f>
        <v>201608</v>
      </c>
      <c r="F5166" t="s">
        <v>8</v>
      </c>
    </row>
    <row r="5167" hidden="1" spans="2:6">
      <c r="B5167" t="str">
        <f t="shared" si="228"/>
        <v>42070203</v>
      </c>
      <c r="C5167" t="s">
        <v>6</v>
      </c>
      <c r="D5167" t="s">
        <v>12</v>
      </c>
      <c r="E5167" t="str">
        <f>"201610"</f>
        <v>201610</v>
      </c>
      <c r="F5167" t="s">
        <v>8</v>
      </c>
    </row>
    <row r="5168" hidden="1" spans="2:6">
      <c r="B5168" t="str">
        <f t="shared" si="228"/>
        <v>42070203</v>
      </c>
      <c r="C5168" t="s">
        <v>6</v>
      </c>
      <c r="D5168" t="s">
        <v>12</v>
      </c>
      <c r="E5168" t="str">
        <f>"201608"</f>
        <v>201608</v>
      </c>
      <c r="F5168" t="s">
        <v>8</v>
      </c>
    </row>
    <row r="5169" hidden="1" spans="2:6">
      <c r="B5169" t="str">
        <f t="shared" si="228"/>
        <v>42070203</v>
      </c>
      <c r="C5169" t="s">
        <v>6</v>
      </c>
      <c r="D5169" t="s">
        <v>12</v>
      </c>
      <c r="E5169" t="str">
        <f>"201701"</f>
        <v>201701</v>
      </c>
      <c r="F5169" t="s">
        <v>8</v>
      </c>
    </row>
    <row r="5170" hidden="1" spans="2:6">
      <c r="B5170" t="str">
        <f t="shared" si="228"/>
        <v>42070203</v>
      </c>
      <c r="C5170" t="s">
        <v>6</v>
      </c>
      <c r="D5170" t="s">
        <v>12</v>
      </c>
      <c r="E5170" t="str">
        <f>"201501"</f>
        <v>201501</v>
      </c>
      <c r="F5170" t="s">
        <v>8</v>
      </c>
    </row>
    <row r="5171" hidden="1" spans="2:6">
      <c r="B5171" t="str">
        <f t="shared" si="228"/>
        <v>42070203</v>
      </c>
      <c r="C5171" t="s">
        <v>6</v>
      </c>
      <c r="D5171" t="s">
        <v>12</v>
      </c>
      <c r="E5171" t="str">
        <f>"201408"</f>
        <v>201408</v>
      </c>
      <c r="F5171" t="s">
        <v>8</v>
      </c>
    </row>
    <row r="5172" hidden="1" spans="2:6">
      <c r="B5172" t="str">
        <f t="shared" si="228"/>
        <v>42070203</v>
      </c>
      <c r="C5172" t="s">
        <v>6</v>
      </c>
      <c r="D5172" t="s">
        <v>12</v>
      </c>
      <c r="E5172" t="str">
        <f>"201410"</f>
        <v>201410</v>
      </c>
      <c r="F5172" t="s">
        <v>8</v>
      </c>
    </row>
    <row r="5173" hidden="1" spans="2:6">
      <c r="B5173" t="str">
        <f t="shared" si="228"/>
        <v>42070203</v>
      </c>
      <c r="C5173" t="s">
        <v>6</v>
      </c>
      <c r="D5173" t="s">
        <v>12</v>
      </c>
      <c r="E5173" t="str">
        <f>"201501"</f>
        <v>201501</v>
      </c>
      <c r="F5173" t="s">
        <v>8</v>
      </c>
    </row>
    <row r="5174" hidden="1" spans="2:6">
      <c r="B5174" t="str">
        <f t="shared" si="228"/>
        <v>42070203</v>
      </c>
      <c r="C5174" t="s">
        <v>6</v>
      </c>
      <c r="D5174" t="s">
        <v>12</v>
      </c>
      <c r="E5174" t="str">
        <f>"201001"</f>
        <v>201001</v>
      </c>
      <c r="F5174" t="s">
        <v>27</v>
      </c>
    </row>
    <row r="5175" hidden="1" spans="2:6">
      <c r="B5175" t="str">
        <f t="shared" si="228"/>
        <v>42070203</v>
      </c>
      <c r="C5175" t="s">
        <v>6</v>
      </c>
      <c r="D5175" t="s">
        <v>13</v>
      </c>
      <c r="E5175" t="str">
        <f>"201504"</f>
        <v>201504</v>
      </c>
      <c r="F5175" t="s">
        <v>8</v>
      </c>
    </row>
    <row r="5176" hidden="1" spans="2:6">
      <c r="B5176" t="str">
        <f t="shared" si="228"/>
        <v>42070203</v>
      </c>
      <c r="C5176" t="s">
        <v>6</v>
      </c>
      <c r="D5176" t="s">
        <v>13</v>
      </c>
      <c r="E5176" t="str">
        <f>"201211"</f>
        <v>201211</v>
      </c>
      <c r="F5176" t="s">
        <v>8</v>
      </c>
    </row>
    <row r="5177" hidden="1" spans="2:6">
      <c r="B5177" t="str">
        <f t="shared" si="228"/>
        <v>42070203</v>
      </c>
      <c r="C5177" t="s">
        <v>6</v>
      </c>
      <c r="D5177" t="s">
        <v>13</v>
      </c>
      <c r="E5177" t="str">
        <f>"201203"</f>
        <v>201203</v>
      </c>
      <c r="F5177" t="s">
        <v>8</v>
      </c>
    </row>
    <row r="5178" hidden="1" spans="2:6">
      <c r="B5178" t="str">
        <f t="shared" si="228"/>
        <v>42070203</v>
      </c>
      <c r="C5178" t="s">
        <v>6</v>
      </c>
      <c r="D5178" t="s">
        <v>13</v>
      </c>
      <c r="E5178" t="str">
        <f>"201202"</f>
        <v>201202</v>
      </c>
      <c r="F5178" t="s">
        <v>8</v>
      </c>
    </row>
    <row r="5179" hidden="1" spans="2:6">
      <c r="B5179" t="str">
        <f t="shared" si="228"/>
        <v>42070203</v>
      </c>
      <c r="C5179" t="s">
        <v>6</v>
      </c>
      <c r="D5179" t="s">
        <v>13</v>
      </c>
      <c r="E5179" t="str">
        <f>"201302"</f>
        <v>201302</v>
      </c>
      <c r="F5179" t="s">
        <v>8</v>
      </c>
    </row>
    <row r="5180" hidden="1" spans="2:6">
      <c r="B5180" t="str">
        <f t="shared" si="228"/>
        <v>42070203</v>
      </c>
      <c r="C5180" t="s">
        <v>6</v>
      </c>
      <c r="D5180" t="s">
        <v>13</v>
      </c>
      <c r="E5180" t="str">
        <f>"201009"</f>
        <v>201009</v>
      </c>
      <c r="F5180" t="s">
        <v>8</v>
      </c>
    </row>
    <row r="5181" hidden="1" spans="2:6">
      <c r="B5181" t="str">
        <f t="shared" si="228"/>
        <v>42070203</v>
      </c>
      <c r="C5181" t="s">
        <v>6</v>
      </c>
      <c r="D5181" t="s">
        <v>13</v>
      </c>
      <c r="E5181" t="str">
        <f>"201009"</f>
        <v>201009</v>
      </c>
      <c r="F5181" t="s">
        <v>8</v>
      </c>
    </row>
    <row r="5182" hidden="1" spans="2:6">
      <c r="B5182" t="str">
        <f t="shared" si="228"/>
        <v>42070203</v>
      </c>
      <c r="C5182" t="s">
        <v>6</v>
      </c>
      <c r="D5182" t="s">
        <v>13</v>
      </c>
      <c r="E5182" t="str">
        <f>"201105"</f>
        <v>201105</v>
      </c>
      <c r="F5182" t="s">
        <v>8</v>
      </c>
    </row>
    <row r="5183" hidden="1" spans="2:6">
      <c r="B5183" t="str">
        <f t="shared" si="228"/>
        <v>42070203</v>
      </c>
      <c r="C5183" t="s">
        <v>6</v>
      </c>
      <c r="D5183" t="s">
        <v>13</v>
      </c>
      <c r="E5183" t="str">
        <f t="shared" ref="E5183:E5196" si="230">"201001"</f>
        <v>201001</v>
      </c>
      <c r="F5183" t="s">
        <v>8</v>
      </c>
    </row>
    <row r="5184" hidden="1" spans="2:6">
      <c r="B5184" t="str">
        <f t="shared" si="228"/>
        <v>42070203</v>
      </c>
      <c r="C5184" t="s">
        <v>6</v>
      </c>
      <c r="D5184" t="s">
        <v>13</v>
      </c>
      <c r="E5184" t="str">
        <f t="shared" si="230"/>
        <v>201001</v>
      </c>
      <c r="F5184" t="s">
        <v>8</v>
      </c>
    </row>
    <row r="5185" hidden="1" spans="2:6">
      <c r="B5185" t="str">
        <f t="shared" si="228"/>
        <v>42070203</v>
      </c>
      <c r="C5185" t="s">
        <v>6</v>
      </c>
      <c r="D5185" t="s">
        <v>13</v>
      </c>
      <c r="E5185" t="str">
        <f t="shared" si="230"/>
        <v>201001</v>
      </c>
      <c r="F5185" t="s">
        <v>8</v>
      </c>
    </row>
    <row r="5186" hidden="1" spans="2:6">
      <c r="B5186" t="str">
        <f t="shared" si="228"/>
        <v>42070203</v>
      </c>
      <c r="C5186" t="s">
        <v>6</v>
      </c>
      <c r="D5186" t="s">
        <v>13</v>
      </c>
      <c r="E5186" t="str">
        <f t="shared" si="230"/>
        <v>201001</v>
      </c>
      <c r="F5186" t="s">
        <v>8</v>
      </c>
    </row>
    <row r="5187" hidden="1" spans="2:6">
      <c r="B5187" t="str">
        <f t="shared" ref="B5187:B5250" si="231">"42070203"</f>
        <v>42070203</v>
      </c>
      <c r="C5187" t="s">
        <v>6</v>
      </c>
      <c r="D5187" t="s">
        <v>13</v>
      </c>
      <c r="E5187" t="str">
        <f t="shared" si="230"/>
        <v>201001</v>
      </c>
      <c r="F5187" t="s">
        <v>8</v>
      </c>
    </row>
    <row r="5188" hidden="1" spans="2:6">
      <c r="B5188" t="str">
        <f t="shared" si="231"/>
        <v>42070203</v>
      </c>
      <c r="C5188" t="s">
        <v>6</v>
      </c>
      <c r="D5188" t="s">
        <v>13</v>
      </c>
      <c r="E5188" t="str">
        <f t="shared" si="230"/>
        <v>201001</v>
      </c>
      <c r="F5188" t="s">
        <v>8</v>
      </c>
    </row>
    <row r="5189" hidden="1" spans="2:6">
      <c r="B5189" t="str">
        <f t="shared" si="231"/>
        <v>42070203</v>
      </c>
      <c r="C5189" t="s">
        <v>6</v>
      </c>
      <c r="D5189" t="s">
        <v>13</v>
      </c>
      <c r="E5189" t="str">
        <f t="shared" si="230"/>
        <v>201001</v>
      </c>
      <c r="F5189" t="s">
        <v>8</v>
      </c>
    </row>
    <row r="5190" hidden="1" spans="2:6">
      <c r="B5190" t="str">
        <f t="shared" si="231"/>
        <v>42070203</v>
      </c>
      <c r="C5190" t="s">
        <v>6</v>
      </c>
      <c r="D5190" t="s">
        <v>13</v>
      </c>
      <c r="E5190" t="str">
        <f t="shared" si="230"/>
        <v>201001</v>
      </c>
      <c r="F5190" t="s">
        <v>8</v>
      </c>
    </row>
    <row r="5191" hidden="1" spans="2:6">
      <c r="B5191" t="str">
        <f t="shared" si="231"/>
        <v>42070203</v>
      </c>
      <c r="C5191" t="s">
        <v>6</v>
      </c>
      <c r="D5191" t="s">
        <v>13</v>
      </c>
      <c r="E5191" t="str">
        <f t="shared" si="230"/>
        <v>201001</v>
      </c>
      <c r="F5191" t="s">
        <v>8</v>
      </c>
    </row>
    <row r="5192" hidden="1" spans="2:6">
      <c r="B5192" t="str">
        <f t="shared" si="231"/>
        <v>42070203</v>
      </c>
      <c r="C5192" t="s">
        <v>6</v>
      </c>
      <c r="D5192" t="s">
        <v>13</v>
      </c>
      <c r="E5192" t="str">
        <f t="shared" si="230"/>
        <v>201001</v>
      </c>
      <c r="F5192" t="s">
        <v>8</v>
      </c>
    </row>
    <row r="5193" hidden="1" spans="2:6">
      <c r="B5193" t="str">
        <f t="shared" si="231"/>
        <v>42070203</v>
      </c>
      <c r="C5193" t="s">
        <v>6</v>
      </c>
      <c r="D5193" t="s">
        <v>13</v>
      </c>
      <c r="E5193" t="str">
        <f t="shared" si="230"/>
        <v>201001</v>
      </c>
      <c r="F5193" t="s">
        <v>8</v>
      </c>
    </row>
    <row r="5194" hidden="1" spans="2:6">
      <c r="B5194" t="str">
        <f t="shared" si="231"/>
        <v>42070203</v>
      </c>
      <c r="C5194" t="s">
        <v>6</v>
      </c>
      <c r="D5194" t="s">
        <v>13</v>
      </c>
      <c r="E5194" t="str">
        <f t="shared" si="230"/>
        <v>201001</v>
      </c>
      <c r="F5194" t="s">
        <v>8</v>
      </c>
    </row>
    <row r="5195" hidden="1" spans="2:6">
      <c r="B5195" t="str">
        <f t="shared" si="231"/>
        <v>42070203</v>
      </c>
      <c r="C5195" t="s">
        <v>6</v>
      </c>
      <c r="D5195" t="s">
        <v>13</v>
      </c>
      <c r="E5195" t="str">
        <f t="shared" si="230"/>
        <v>201001</v>
      </c>
      <c r="F5195" t="s">
        <v>8</v>
      </c>
    </row>
    <row r="5196" hidden="1" spans="2:6">
      <c r="B5196" t="str">
        <f t="shared" si="231"/>
        <v>42070203</v>
      </c>
      <c r="C5196" t="s">
        <v>6</v>
      </c>
      <c r="D5196" t="s">
        <v>13</v>
      </c>
      <c r="E5196" t="str">
        <f t="shared" si="230"/>
        <v>201001</v>
      </c>
      <c r="F5196" t="s">
        <v>8</v>
      </c>
    </row>
    <row r="5197" hidden="1" spans="2:6">
      <c r="B5197" t="str">
        <f t="shared" si="231"/>
        <v>42070203</v>
      </c>
      <c r="C5197" t="s">
        <v>6</v>
      </c>
      <c r="D5197" t="s">
        <v>13</v>
      </c>
      <c r="E5197" t="str">
        <f>"201704"</f>
        <v>201704</v>
      </c>
      <c r="F5197" t="s">
        <v>8</v>
      </c>
    </row>
    <row r="5198" hidden="1" spans="2:6">
      <c r="B5198" t="str">
        <f t="shared" si="231"/>
        <v>42070203</v>
      </c>
      <c r="C5198" t="s">
        <v>6</v>
      </c>
      <c r="D5198" t="s">
        <v>13</v>
      </c>
      <c r="E5198" t="str">
        <f>"202302"</f>
        <v>202302</v>
      </c>
      <c r="F5198" t="s">
        <v>8</v>
      </c>
    </row>
    <row r="5199" hidden="1" spans="2:6">
      <c r="B5199" t="str">
        <f t="shared" si="231"/>
        <v>42070203</v>
      </c>
      <c r="C5199" t="s">
        <v>6</v>
      </c>
      <c r="D5199" t="s">
        <v>13</v>
      </c>
      <c r="E5199" t="str">
        <f>"202306"</f>
        <v>202306</v>
      </c>
      <c r="F5199" t="s">
        <v>8</v>
      </c>
    </row>
    <row r="5200" hidden="1" spans="2:6">
      <c r="B5200" t="str">
        <f t="shared" si="231"/>
        <v>42070203</v>
      </c>
      <c r="C5200" t="s">
        <v>6</v>
      </c>
      <c r="D5200" t="s">
        <v>13</v>
      </c>
      <c r="E5200" t="str">
        <f>"202303"</f>
        <v>202303</v>
      </c>
      <c r="F5200" t="s">
        <v>8</v>
      </c>
    </row>
    <row r="5201" hidden="1" spans="2:6">
      <c r="B5201" t="str">
        <f t="shared" si="231"/>
        <v>42070203</v>
      </c>
      <c r="C5201" t="s">
        <v>6</v>
      </c>
      <c r="D5201" t="s">
        <v>13</v>
      </c>
      <c r="E5201" t="str">
        <f>"202211"</f>
        <v>202211</v>
      </c>
      <c r="F5201" t="s">
        <v>8</v>
      </c>
    </row>
    <row r="5202" hidden="1" spans="2:6">
      <c r="B5202" t="str">
        <f t="shared" si="231"/>
        <v>42070203</v>
      </c>
      <c r="C5202" t="s">
        <v>6</v>
      </c>
      <c r="D5202" t="s">
        <v>13</v>
      </c>
      <c r="E5202" t="str">
        <f>"202112"</f>
        <v>202112</v>
      </c>
      <c r="F5202" t="s">
        <v>8</v>
      </c>
    </row>
    <row r="5203" hidden="1" spans="2:6">
      <c r="B5203" t="str">
        <f t="shared" si="231"/>
        <v>42070203</v>
      </c>
      <c r="C5203" t="s">
        <v>6</v>
      </c>
      <c r="D5203" t="s">
        <v>13</v>
      </c>
      <c r="E5203" t="str">
        <f>"202203"</f>
        <v>202203</v>
      </c>
      <c r="F5203" t="s">
        <v>8</v>
      </c>
    </row>
    <row r="5204" hidden="1" spans="2:6">
      <c r="B5204" t="str">
        <f t="shared" si="231"/>
        <v>42070203</v>
      </c>
      <c r="C5204" t="s">
        <v>6</v>
      </c>
      <c r="D5204" t="s">
        <v>13</v>
      </c>
      <c r="E5204" t="str">
        <f>"202007"</f>
        <v>202007</v>
      </c>
      <c r="F5204" t="s">
        <v>8</v>
      </c>
    </row>
    <row r="5205" hidden="1" spans="2:6">
      <c r="B5205" t="str">
        <f t="shared" si="231"/>
        <v>42070203</v>
      </c>
      <c r="C5205" t="s">
        <v>6</v>
      </c>
      <c r="D5205" t="s">
        <v>13</v>
      </c>
      <c r="E5205" t="str">
        <f>"202103"</f>
        <v>202103</v>
      </c>
      <c r="F5205" t="s">
        <v>8</v>
      </c>
    </row>
    <row r="5206" hidden="1" spans="2:6">
      <c r="B5206" t="str">
        <f t="shared" si="231"/>
        <v>42070203</v>
      </c>
      <c r="C5206" t="s">
        <v>6</v>
      </c>
      <c r="D5206" t="s">
        <v>13</v>
      </c>
      <c r="E5206" t="str">
        <f>"202105"</f>
        <v>202105</v>
      </c>
      <c r="F5206" t="s">
        <v>8</v>
      </c>
    </row>
    <row r="5207" hidden="1" spans="2:6">
      <c r="B5207" t="str">
        <f t="shared" si="231"/>
        <v>42070203</v>
      </c>
      <c r="C5207" t="s">
        <v>6</v>
      </c>
      <c r="D5207" t="s">
        <v>13</v>
      </c>
      <c r="E5207" t="str">
        <f>"202203"</f>
        <v>202203</v>
      </c>
      <c r="F5207" t="s">
        <v>8</v>
      </c>
    </row>
    <row r="5208" hidden="1" spans="2:6">
      <c r="B5208" t="str">
        <f t="shared" si="231"/>
        <v>42070203</v>
      </c>
      <c r="C5208" t="s">
        <v>6</v>
      </c>
      <c r="D5208" t="s">
        <v>13</v>
      </c>
      <c r="E5208" t="str">
        <f>"202006"</f>
        <v>202006</v>
      </c>
      <c r="F5208" t="s">
        <v>8</v>
      </c>
    </row>
    <row r="5209" hidden="1" spans="2:6">
      <c r="B5209" t="str">
        <f t="shared" si="231"/>
        <v>42070203</v>
      </c>
      <c r="C5209" t="s">
        <v>6</v>
      </c>
      <c r="D5209" t="s">
        <v>13</v>
      </c>
      <c r="E5209" t="str">
        <f>"201810"</f>
        <v>201810</v>
      </c>
      <c r="F5209" t="s">
        <v>8</v>
      </c>
    </row>
    <row r="5210" hidden="1" spans="2:6">
      <c r="B5210" t="str">
        <f t="shared" si="231"/>
        <v>42070203</v>
      </c>
      <c r="C5210" t="s">
        <v>6</v>
      </c>
      <c r="D5210" t="s">
        <v>13</v>
      </c>
      <c r="E5210" t="str">
        <f>"201909"</f>
        <v>201909</v>
      </c>
      <c r="F5210" t="s">
        <v>8</v>
      </c>
    </row>
    <row r="5211" hidden="1" spans="2:6">
      <c r="B5211" t="str">
        <f t="shared" si="231"/>
        <v>42070203</v>
      </c>
      <c r="C5211" t="s">
        <v>6</v>
      </c>
      <c r="D5211" t="s">
        <v>13</v>
      </c>
      <c r="E5211" t="str">
        <f>"201806"</f>
        <v>201806</v>
      </c>
      <c r="F5211" t="s">
        <v>8</v>
      </c>
    </row>
    <row r="5212" hidden="1" spans="2:6">
      <c r="B5212" t="str">
        <f t="shared" si="231"/>
        <v>42070203</v>
      </c>
      <c r="C5212" t="s">
        <v>6</v>
      </c>
      <c r="D5212" t="s">
        <v>13</v>
      </c>
      <c r="E5212" t="str">
        <f>"201809"</f>
        <v>201809</v>
      </c>
      <c r="F5212" t="s">
        <v>8</v>
      </c>
    </row>
    <row r="5213" hidden="1" spans="2:6">
      <c r="B5213" t="str">
        <f t="shared" si="231"/>
        <v>42070203</v>
      </c>
      <c r="C5213" t="s">
        <v>6</v>
      </c>
      <c r="D5213" t="s">
        <v>13</v>
      </c>
      <c r="E5213" t="str">
        <f>"201706"</f>
        <v>201706</v>
      </c>
      <c r="F5213" t="s">
        <v>8</v>
      </c>
    </row>
    <row r="5214" hidden="1" spans="2:6">
      <c r="B5214" t="str">
        <f t="shared" si="231"/>
        <v>42070203</v>
      </c>
      <c r="C5214" t="s">
        <v>6</v>
      </c>
      <c r="D5214" t="s">
        <v>13</v>
      </c>
      <c r="E5214" t="str">
        <f>"201502"</f>
        <v>201502</v>
      </c>
      <c r="F5214" t="s">
        <v>8</v>
      </c>
    </row>
    <row r="5215" hidden="1" spans="2:6">
      <c r="B5215" t="str">
        <f t="shared" si="231"/>
        <v>42070203</v>
      </c>
      <c r="C5215" t="s">
        <v>6</v>
      </c>
      <c r="D5215" t="s">
        <v>13</v>
      </c>
      <c r="E5215" t="str">
        <f>"201410"</f>
        <v>201410</v>
      </c>
      <c r="F5215" t="s">
        <v>8</v>
      </c>
    </row>
    <row r="5216" hidden="1" spans="2:6">
      <c r="B5216" t="str">
        <f t="shared" si="231"/>
        <v>42070203</v>
      </c>
      <c r="C5216" t="s">
        <v>6</v>
      </c>
      <c r="D5216" t="s">
        <v>13</v>
      </c>
      <c r="E5216" t="str">
        <f>"201511"</f>
        <v>201511</v>
      </c>
      <c r="F5216" t="s">
        <v>8</v>
      </c>
    </row>
    <row r="5217" hidden="1" spans="2:6">
      <c r="B5217" t="str">
        <f t="shared" si="231"/>
        <v>42070203</v>
      </c>
      <c r="C5217" t="s">
        <v>6</v>
      </c>
      <c r="D5217" t="s">
        <v>14</v>
      </c>
      <c r="E5217" t="str">
        <f>"201502"</f>
        <v>201502</v>
      </c>
      <c r="F5217" t="s">
        <v>8</v>
      </c>
    </row>
    <row r="5218" hidden="1" spans="2:6">
      <c r="B5218" t="str">
        <f t="shared" si="231"/>
        <v>42070203</v>
      </c>
      <c r="C5218" t="s">
        <v>6</v>
      </c>
      <c r="D5218" t="s">
        <v>14</v>
      </c>
      <c r="E5218" t="str">
        <f>"201504"</f>
        <v>201504</v>
      </c>
      <c r="F5218" t="s">
        <v>8</v>
      </c>
    </row>
    <row r="5219" hidden="1" spans="2:6">
      <c r="B5219" t="str">
        <f t="shared" si="231"/>
        <v>42070203</v>
      </c>
      <c r="C5219" t="s">
        <v>6</v>
      </c>
      <c r="D5219" t="s">
        <v>14</v>
      </c>
      <c r="E5219" t="str">
        <f>"201402"</f>
        <v>201402</v>
      </c>
      <c r="F5219" t="s">
        <v>8</v>
      </c>
    </row>
    <row r="5220" hidden="1" spans="2:6">
      <c r="B5220" t="str">
        <f t="shared" si="231"/>
        <v>42070203</v>
      </c>
      <c r="C5220" t="s">
        <v>6</v>
      </c>
      <c r="D5220" t="s">
        <v>14</v>
      </c>
      <c r="E5220" t="str">
        <f>"201203"</f>
        <v>201203</v>
      </c>
      <c r="F5220" t="s">
        <v>8</v>
      </c>
    </row>
    <row r="5221" hidden="1" spans="2:6">
      <c r="B5221" t="str">
        <f t="shared" si="231"/>
        <v>42070203</v>
      </c>
      <c r="C5221" t="s">
        <v>6</v>
      </c>
      <c r="D5221" t="s">
        <v>14</v>
      </c>
      <c r="E5221" t="str">
        <f>"201206"</f>
        <v>201206</v>
      </c>
      <c r="F5221" t="s">
        <v>8</v>
      </c>
    </row>
    <row r="5222" hidden="1" spans="2:6">
      <c r="B5222" t="str">
        <f t="shared" si="231"/>
        <v>42070203</v>
      </c>
      <c r="C5222" t="s">
        <v>6</v>
      </c>
      <c r="D5222" t="s">
        <v>14</v>
      </c>
      <c r="E5222" t="str">
        <f>"201402"</f>
        <v>201402</v>
      </c>
      <c r="F5222" t="s">
        <v>8</v>
      </c>
    </row>
    <row r="5223" hidden="1" spans="2:6">
      <c r="B5223" t="str">
        <f t="shared" si="231"/>
        <v>42070203</v>
      </c>
      <c r="C5223" t="s">
        <v>6</v>
      </c>
      <c r="D5223" t="s">
        <v>14</v>
      </c>
      <c r="E5223" t="str">
        <f>"201305"</f>
        <v>201305</v>
      </c>
      <c r="F5223" t="s">
        <v>8</v>
      </c>
    </row>
    <row r="5224" hidden="1" spans="2:6">
      <c r="B5224" t="str">
        <f t="shared" si="231"/>
        <v>42070203</v>
      </c>
      <c r="C5224" t="s">
        <v>6</v>
      </c>
      <c r="D5224" t="s">
        <v>14</v>
      </c>
      <c r="E5224" t="str">
        <f>"201007"</f>
        <v>201007</v>
      </c>
      <c r="F5224" t="s">
        <v>8</v>
      </c>
    </row>
    <row r="5225" hidden="1" spans="2:6">
      <c r="B5225" t="str">
        <f t="shared" si="231"/>
        <v>42070203</v>
      </c>
      <c r="C5225" t="s">
        <v>6</v>
      </c>
      <c r="D5225" t="s">
        <v>14</v>
      </c>
      <c r="E5225" t="str">
        <f>"201110"</f>
        <v>201110</v>
      </c>
      <c r="F5225" t="s">
        <v>8</v>
      </c>
    </row>
    <row r="5226" hidden="1" spans="2:6">
      <c r="B5226" t="str">
        <f t="shared" si="231"/>
        <v>42070203</v>
      </c>
      <c r="C5226" t="s">
        <v>6</v>
      </c>
      <c r="D5226" t="s">
        <v>14</v>
      </c>
      <c r="E5226" t="str">
        <f>"201106"</f>
        <v>201106</v>
      </c>
      <c r="F5226" t="s">
        <v>8</v>
      </c>
    </row>
    <row r="5227" hidden="1" spans="2:6">
      <c r="B5227" t="str">
        <f t="shared" si="231"/>
        <v>42070203</v>
      </c>
      <c r="C5227" t="s">
        <v>6</v>
      </c>
      <c r="D5227" t="s">
        <v>14</v>
      </c>
      <c r="E5227" t="str">
        <f t="shared" ref="E5227:E5246" si="232">"201001"</f>
        <v>201001</v>
      </c>
      <c r="F5227" t="s">
        <v>8</v>
      </c>
    </row>
    <row r="5228" hidden="1" spans="2:6">
      <c r="B5228" t="str">
        <f t="shared" si="231"/>
        <v>42070203</v>
      </c>
      <c r="C5228" t="s">
        <v>6</v>
      </c>
      <c r="D5228" t="s">
        <v>14</v>
      </c>
      <c r="E5228" t="str">
        <f t="shared" si="232"/>
        <v>201001</v>
      </c>
      <c r="F5228" t="s">
        <v>8</v>
      </c>
    </row>
    <row r="5229" hidden="1" spans="2:6">
      <c r="B5229" t="str">
        <f t="shared" si="231"/>
        <v>42070203</v>
      </c>
      <c r="C5229" t="s">
        <v>6</v>
      </c>
      <c r="D5229" t="s">
        <v>14</v>
      </c>
      <c r="E5229" t="str">
        <f t="shared" si="232"/>
        <v>201001</v>
      </c>
      <c r="F5229" t="s">
        <v>8</v>
      </c>
    </row>
    <row r="5230" hidden="1" spans="2:6">
      <c r="B5230" t="str">
        <f t="shared" si="231"/>
        <v>42070203</v>
      </c>
      <c r="C5230" t="s">
        <v>6</v>
      </c>
      <c r="D5230" t="s">
        <v>14</v>
      </c>
      <c r="E5230" t="str">
        <f t="shared" si="232"/>
        <v>201001</v>
      </c>
      <c r="F5230" t="s">
        <v>8</v>
      </c>
    </row>
    <row r="5231" hidden="1" spans="2:6">
      <c r="B5231" t="str">
        <f t="shared" si="231"/>
        <v>42070203</v>
      </c>
      <c r="C5231" t="s">
        <v>6</v>
      </c>
      <c r="D5231" t="s">
        <v>14</v>
      </c>
      <c r="E5231" t="str">
        <f t="shared" si="232"/>
        <v>201001</v>
      </c>
      <c r="F5231" t="s">
        <v>8</v>
      </c>
    </row>
    <row r="5232" hidden="1" spans="2:6">
      <c r="B5232" t="str">
        <f t="shared" si="231"/>
        <v>42070203</v>
      </c>
      <c r="C5232" t="s">
        <v>6</v>
      </c>
      <c r="D5232" t="s">
        <v>14</v>
      </c>
      <c r="E5232" t="str">
        <f t="shared" si="232"/>
        <v>201001</v>
      </c>
      <c r="F5232" t="s">
        <v>8</v>
      </c>
    </row>
    <row r="5233" hidden="1" spans="2:6">
      <c r="B5233" t="str">
        <f t="shared" si="231"/>
        <v>42070203</v>
      </c>
      <c r="C5233" t="s">
        <v>6</v>
      </c>
      <c r="D5233" t="s">
        <v>14</v>
      </c>
      <c r="E5233" t="str">
        <f t="shared" si="232"/>
        <v>201001</v>
      </c>
      <c r="F5233" t="s">
        <v>8</v>
      </c>
    </row>
    <row r="5234" hidden="1" spans="2:6">
      <c r="B5234" t="str">
        <f t="shared" si="231"/>
        <v>42070203</v>
      </c>
      <c r="C5234" t="s">
        <v>6</v>
      </c>
      <c r="D5234" t="s">
        <v>14</v>
      </c>
      <c r="E5234" t="str">
        <f t="shared" si="232"/>
        <v>201001</v>
      </c>
      <c r="F5234" t="s">
        <v>8</v>
      </c>
    </row>
    <row r="5235" hidden="1" spans="2:6">
      <c r="B5235" t="str">
        <f t="shared" si="231"/>
        <v>42070203</v>
      </c>
      <c r="C5235" t="s">
        <v>6</v>
      </c>
      <c r="D5235" t="s">
        <v>14</v>
      </c>
      <c r="E5235" t="str">
        <f t="shared" si="232"/>
        <v>201001</v>
      </c>
      <c r="F5235" t="s">
        <v>8</v>
      </c>
    </row>
    <row r="5236" hidden="1" spans="2:6">
      <c r="B5236" t="str">
        <f t="shared" si="231"/>
        <v>42070203</v>
      </c>
      <c r="C5236" t="s">
        <v>6</v>
      </c>
      <c r="D5236" t="s">
        <v>14</v>
      </c>
      <c r="E5236" t="str">
        <f t="shared" si="232"/>
        <v>201001</v>
      </c>
      <c r="F5236" t="s">
        <v>8</v>
      </c>
    </row>
    <row r="5237" hidden="1" spans="2:6">
      <c r="B5237" t="str">
        <f t="shared" si="231"/>
        <v>42070203</v>
      </c>
      <c r="C5237" t="s">
        <v>6</v>
      </c>
      <c r="D5237" t="s">
        <v>14</v>
      </c>
      <c r="E5237" t="str">
        <f t="shared" si="232"/>
        <v>201001</v>
      </c>
      <c r="F5237" t="s">
        <v>8</v>
      </c>
    </row>
    <row r="5238" hidden="1" spans="2:6">
      <c r="B5238" t="str">
        <f t="shared" si="231"/>
        <v>42070203</v>
      </c>
      <c r="C5238" t="s">
        <v>6</v>
      </c>
      <c r="D5238" t="s">
        <v>14</v>
      </c>
      <c r="E5238" t="str">
        <f t="shared" si="232"/>
        <v>201001</v>
      </c>
      <c r="F5238" t="s">
        <v>8</v>
      </c>
    </row>
    <row r="5239" hidden="1" spans="2:6">
      <c r="B5239" t="str">
        <f t="shared" si="231"/>
        <v>42070203</v>
      </c>
      <c r="C5239" t="s">
        <v>6</v>
      </c>
      <c r="D5239" t="s">
        <v>14</v>
      </c>
      <c r="E5239" t="str">
        <f t="shared" si="232"/>
        <v>201001</v>
      </c>
      <c r="F5239" t="s">
        <v>8</v>
      </c>
    </row>
    <row r="5240" hidden="1" spans="2:6">
      <c r="B5240" t="str">
        <f t="shared" si="231"/>
        <v>42070203</v>
      </c>
      <c r="C5240" t="s">
        <v>6</v>
      </c>
      <c r="D5240" t="s">
        <v>14</v>
      </c>
      <c r="E5240" t="str">
        <f t="shared" si="232"/>
        <v>201001</v>
      </c>
      <c r="F5240" t="s">
        <v>8</v>
      </c>
    </row>
    <row r="5241" hidden="1" spans="2:6">
      <c r="B5241" t="str">
        <f t="shared" si="231"/>
        <v>42070203</v>
      </c>
      <c r="C5241" t="s">
        <v>6</v>
      </c>
      <c r="D5241" t="s">
        <v>14</v>
      </c>
      <c r="E5241" t="str">
        <f t="shared" si="232"/>
        <v>201001</v>
      </c>
      <c r="F5241" t="s">
        <v>8</v>
      </c>
    </row>
    <row r="5242" hidden="1" spans="2:6">
      <c r="B5242" t="str">
        <f t="shared" si="231"/>
        <v>42070203</v>
      </c>
      <c r="C5242" t="s">
        <v>6</v>
      </c>
      <c r="D5242" t="s">
        <v>14</v>
      </c>
      <c r="E5242" t="str">
        <f t="shared" si="232"/>
        <v>201001</v>
      </c>
      <c r="F5242" t="s">
        <v>8</v>
      </c>
    </row>
    <row r="5243" hidden="1" spans="2:6">
      <c r="B5243" t="str">
        <f t="shared" si="231"/>
        <v>42070203</v>
      </c>
      <c r="C5243" t="s">
        <v>6</v>
      </c>
      <c r="D5243" t="s">
        <v>14</v>
      </c>
      <c r="E5243" t="str">
        <f t="shared" si="232"/>
        <v>201001</v>
      </c>
      <c r="F5243" t="s">
        <v>8</v>
      </c>
    </row>
    <row r="5244" hidden="1" spans="2:6">
      <c r="B5244" t="str">
        <f t="shared" si="231"/>
        <v>42070203</v>
      </c>
      <c r="C5244" t="s">
        <v>6</v>
      </c>
      <c r="D5244" t="s">
        <v>14</v>
      </c>
      <c r="E5244" t="str">
        <f t="shared" si="232"/>
        <v>201001</v>
      </c>
      <c r="F5244" t="s">
        <v>8</v>
      </c>
    </row>
    <row r="5245" hidden="1" spans="2:6">
      <c r="B5245" t="str">
        <f t="shared" si="231"/>
        <v>42070203</v>
      </c>
      <c r="C5245" t="s">
        <v>6</v>
      </c>
      <c r="D5245" t="s">
        <v>14</v>
      </c>
      <c r="E5245" t="str">
        <f t="shared" si="232"/>
        <v>201001</v>
      </c>
      <c r="F5245" t="s">
        <v>8</v>
      </c>
    </row>
    <row r="5246" hidden="1" spans="2:6">
      <c r="B5246" t="str">
        <f t="shared" si="231"/>
        <v>42070203</v>
      </c>
      <c r="C5246" t="s">
        <v>6</v>
      </c>
      <c r="D5246" t="s">
        <v>14</v>
      </c>
      <c r="E5246" t="str">
        <f t="shared" si="232"/>
        <v>201001</v>
      </c>
      <c r="F5246" t="s">
        <v>8</v>
      </c>
    </row>
    <row r="5247" hidden="1" spans="2:6">
      <c r="B5247" t="str">
        <f t="shared" si="231"/>
        <v>42070203</v>
      </c>
      <c r="C5247" t="s">
        <v>6</v>
      </c>
      <c r="D5247" t="s">
        <v>14</v>
      </c>
      <c r="E5247" t="str">
        <f>"202306"</f>
        <v>202306</v>
      </c>
      <c r="F5247" t="s">
        <v>8</v>
      </c>
    </row>
    <row r="5248" hidden="1" spans="2:6">
      <c r="B5248" t="str">
        <f t="shared" si="231"/>
        <v>42070203</v>
      </c>
      <c r="C5248" t="s">
        <v>6</v>
      </c>
      <c r="D5248" t="s">
        <v>14</v>
      </c>
      <c r="E5248" t="str">
        <f>"202209"</f>
        <v>202209</v>
      </c>
      <c r="F5248" t="s">
        <v>8</v>
      </c>
    </row>
    <row r="5249" hidden="1" spans="2:6">
      <c r="B5249" t="str">
        <f t="shared" si="231"/>
        <v>42070203</v>
      </c>
      <c r="C5249" t="s">
        <v>6</v>
      </c>
      <c r="D5249" t="s">
        <v>14</v>
      </c>
      <c r="E5249" t="str">
        <f>"202303"</f>
        <v>202303</v>
      </c>
      <c r="F5249" t="s">
        <v>8</v>
      </c>
    </row>
    <row r="5250" hidden="1" spans="2:6">
      <c r="B5250" t="str">
        <f t="shared" si="231"/>
        <v>42070203</v>
      </c>
      <c r="C5250" t="s">
        <v>6</v>
      </c>
      <c r="D5250" t="s">
        <v>14</v>
      </c>
      <c r="E5250" t="str">
        <f>"202210"</f>
        <v>202210</v>
      </c>
      <c r="F5250" t="s">
        <v>8</v>
      </c>
    </row>
    <row r="5251" hidden="1" spans="2:6">
      <c r="B5251" t="str">
        <f t="shared" ref="B5251:B5314" si="233">"42070203"</f>
        <v>42070203</v>
      </c>
      <c r="C5251" t="s">
        <v>6</v>
      </c>
      <c r="D5251" t="s">
        <v>14</v>
      </c>
      <c r="E5251" t="str">
        <f>"202301"</f>
        <v>202301</v>
      </c>
      <c r="F5251" t="s">
        <v>8</v>
      </c>
    </row>
    <row r="5252" hidden="1" spans="2:6">
      <c r="B5252" t="str">
        <f t="shared" si="233"/>
        <v>42070203</v>
      </c>
      <c r="C5252" t="s">
        <v>6</v>
      </c>
      <c r="D5252" t="s">
        <v>14</v>
      </c>
      <c r="E5252" t="str">
        <f>"202209"</f>
        <v>202209</v>
      </c>
      <c r="F5252" t="s">
        <v>8</v>
      </c>
    </row>
    <row r="5253" hidden="1" spans="2:6">
      <c r="B5253" t="str">
        <f t="shared" si="233"/>
        <v>42070203</v>
      </c>
      <c r="C5253" t="s">
        <v>6</v>
      </c>
      <c r="D5253" t="s">
        <v>14</v>
      </c>
      <c r="E5253" t="str">
        <f>"202202"</f>
        <v>202202</v>
      </c>
      <c r="F5253" t="s">
        <v>8</v>
      </c>
    </row>
    <row r="5254" hidden="1" spans="2:6">
      <c r="B5254" t="str">
        <f t="shared" si="233"/>
        <v>42070203</v>
      </c>
      <c r="C5254" t="s">
        <v>6</v>
      </c>
      <c r="D5254" t="s">
        <v>14</v>
      </c>
      <c r="E5254" t="str">
        <f>"202202"</f>
        <v>202202</v>
      </c>
      <c r="F5254" t="s">
        <v>8</v>
      </c>
    </row>
    <row r="5255" hidden="1" spans="2:6">
      <c r="B5255" t="str">
        <f t="shared" si="233"/>
        <v>42070203</v>
      </c>
      <c r="C5255" t="s">
        <v>6</v>
      </c>
      <c r="D5255" t="s">
        <v>14</v>
      </c>
      <c r="E5255" t="str">
        <f>"202205"</f>
        <v>202205</v>
      </c>
      <c r="F5255" t="s">
        <v>8</v>
      </c>
    </row>
    <row r="5256" hidden="1" spans="2:6">
      <c r="B5256" t="str">
        <f t="shared" si="233"/>
        <v>42070203</v>
      </c>
      <c r="C5256" t="s">
        <v>6</v>
      </c>
      <c r="D5256" t="s">
        <v>14</v>
      </c>
      <c r="E5256" t="str">
        <f>"202004"</f>
        <v>202004</v>
      </c>
      <c r="F5256" t="s">
        <v>8</v>
      </c>
    </row>
    <row r="5257" hidden="1" spans="2:6">
      <c r="B5257" t="str">
        <f t="shared" si="233"/>
        <v>42070203</v>
      </c>
      <c r="C5257" t="s">
        <v>6</v>
      </c>
      <c r="D5257" t="s">
        <v>14</v>
      </c>
      <c r="E5257" t="str">
        <f>"202109"</f>
        <v>202109</v>
      </c>
      <c r="F5257" t="s">
        <v>8</v>
      </c>
    </row>
    <row r="5258" hidden="1" spans="2:6">
      <c r="B5258" t="str">
        <f t="shared" si="233"/>
        <v>42070203</v>
      </c>
      <c r="C5258" t="s">
        <v>6</v>
      </c>
      <c r="D5258" t="s">
        <v>14</v>
      </c>
      <c r="E5258" t="str">
        <f>"202105"</f>
        <v>202105</v>
      </c>
      <c r="F5258" t="s">
        <v>8</v>
      </c>
    </row>
    <row r="5259" hidden="1" spans="2:6">
      <c r="B5259" t="str">
        <f t="shared" si="233"/>
        <v>42070203</v>
      </c>
      <c r="C5259" t="s">
        <v>6</v>
      </c>
      <c r="D5259" t="s">
        <v>14</v>
      </c>
      <c r="E5259" t="str">
        <f>"202105"</f>
        <v>202105</v>
      </c>
      <c r="F5259" t="s">
        <v>8</v>
      </c>
    </row>
    <row r="5260" hidden="1" spans="2:6">
      <c r="B5260" t="str">
        <f t="shared" si="233"/>
        <v>42070203</v>
      </c>
      <c r="C5260" t="s">
        <v>6</v>
      </c>
      <c r="D5260" t="s">
        <v>14</v>
      </c>
      <c r="E5260" t="str">
        <f>"202006"</f>
        <v>202006</v>
      </c>
      <c r="F5260" t="s">
        <v>8</v>
      </c>
    </row>
    <row r="5261" hidden="1" spans="2:6">
      <c r="B5261" t="str">
        <f t="shared" si="233"/>
        <v>42070203</v>
      </c>
      <c r="C5261" t="s">
        <v>6</v>
      </c>
      <c r="D5261" t="s">
        <v>14</v>
      </c>
      <c r="E5261" t="str">
        <f>"201908"</f>
        <v>201908</v>
      </c>
      <c r="F5261" t="s">
        <v>8</v>
      </c>
    </row>
    <row r="5262" hidden="1" spans="2:6">
      <c r="B5262" t="str">
        <f t="shared" si="233"/>
        <v>42070203</v>
      </c>
      <c r="C5262" t="s">
        <v>6</v>
      </c>
      <c r="D5262" t="s">
        <v>14</v>
      </c>
      <c r="E5262" t="str">
        <f>"201807"</f>
        <v>201807</v>
      </c>
      <c r="F5262" t="s">
        <v>8</v>
      </c>
    </row>
    <row r="5263" hidden="1" spans="2:6">
      <c r="B5263" t="str">
        <f t="shared" si="233"/>
        <v>42070203</v>
      </c>
      <c r="C5263" t="s">
        <v>6</v>
      </c>
      <c r="D5263" t="s">
        <v>14</v>
      </c>
      <c r="E5263" t="str">
        <f>"201810"</f>
        <v>201810</v>
      </c>
      <c r="F5263" t="s">
        <v>8</v>
      </c>
    </row>
    <row r="5264" hidden="1" spans="2:6">
      <c r="B5264" t="str">
        <f t="shared" si="233"/>
        <v>42070203</v>
      </c>
      <c r="C5264" t="s">
        <v>6</v>
      </c>
      <c r="D5264" t="s">
        <v>14</v>
      </c>
      <c r="E5264" t="str">
        <f>"201709"</f>
        <v>201709</v>
      </c>
      <c r="F5264" t="s">
        <v>8</v>
      </c>
    </row>
    <row r="5265" hidden="1" spans="2:6">
      <c r="B5265" t="str">
        <f t="shared" si="233"/>
        <v>42070203</v>
      </c>
      <c r="C5265" t="s">
        <v>6</v>
      </c>
      <c r="D5265" t="s">
        <v>14</v>
      </c>
      <c r="E5265" t="str">
        <f>"201802"</f>
        <v>201802</v>
      </c>
      <c r="F5265" t="s">
        <v>8</v>
      </c>
    </row>
    <row r="5266" hidden="1" spans="2:6">
      <c r="B5266" t="str">
        <f t="shared" si="233"/>
        <v>42070203</v>
      </c>
      <c r="C5266" t="s">
        <v>6</v>
      </c>
      <c r="D5266" t="s">
        <v>14</v>
      </c>
      <c r="E5266" t="str">
        <f>"201709"</f>
        <v>201709</v>
      </c>
      <c r="F5266" t="s">
        <v>8</v>
      </c>
    </row>
    <row r="5267" hidden="1" spans="2:6">
      <c r="B5267" t="str">
        <f t="shared" si="233"/>
        <v>42070203</v>
      </c>
      <c r="C5267" t="s">
        <v>6</v>
      </c>
      <c r="D5267" t="s">
        <v>14</v>
      </c>
      <c r="E5267" t="str">
        <f>"201710"</f>
        <v>201710</v>
      </c>
      <c r="F5267" t="s">
        <v>8</v>
      </c>
    </row>
    <row r="5268" hidden="1" spans="2:6">
      <c r="B5268" t="str">
        <f t="shared" si="233"/>
        <v>42070203</v>
      </c>
      <c r="C5268" t="s">
        <v>6</v>
      </c>
      <c r="D5268" t="s">
        <v>14</v>
      </c>
      <c r="E5268" t="str">
        <f>"201711"</f>
        <v>201711</v>
      </c>
      <c r="F5268" t="s">
        <v>8</v>
      </c>
    </row>
    <row r="5269" hidden="1" spans="2:6">
      <c r="B5269" t="str">
        <f t="shared" si="233"/>
        <v>42070203</v>
      </c>
      <c r="C5269" t="s">
        <v>6</v>
      </c>
      <c r="D5269" t="s">
        <v>14</v>
      </c>
      <c r="E5269" t="str">
        <f>"201801"</f>
        <v>201801</v>
      </c>
      <c r="F5269" t="s">
        <v>8</v>
      </c>
    </row>
    <row r="5270" hidden="1" spans="2:6">
      <c r="B5270" t="str">
        <f t="shared" si="233"/>
        <v>42070203</v>
      </c>
      <c r="C5270" t="s">
        <v>6</v>
      </c>
      <c r="D5270" t="s">
        <v>14</v>
      </c>
      <c r="E5270" t="str">
        <f>"201610"</f>
        <v>201610</v>
      </c>
      <c r="F5270" t="s">
        <v>8</v>
      </c>
    </row>
    <row r="5271" hidden="1" spans="2:6">
      <c r="B5271" t="str">
        <f t="shared" si="233"/>
        <v>42070203</v>
      </c>
      <c r="C5271" t="s">
        <v>6</v>
      </c>
      <c r="D5271" t="s">
        <v>14</v>
      </c>
      <c r="E5271" t="str">
        <f>"201610"</f>
        <v>201610</v>
      </c>
      <c r="F5271" t="s">
        <v>8</v>
      </c>
    </row>
    <row r="5272" hidden="1" spans="2:6">
      <c r="B5272" t="str">
        <f t="shared" si="233"/>
        <v>42070203</v>
      </c>
      <c r="C5272" t="s">
        <v>6</v>
      </c>
      <c r="D5272" t="s">
        <v>14</v>
      </c>
      <c r="E5272" t="str">
        <f>"201602"</f>
        <v>201602</v>
      </c>
      <c r="F5272" t="s">
        <v>8</v>
      </c>
    </row>
    <row r="5273" hidden="1" spans="2:6">
      <c r="B5273" t="str">
        <f t="shared" si="233"/>
        <v>42070203</v>
      </c>
      <c r="C5273" t="s">
        <v>6</v>
      </c>
      <c r="D5273" t="s">
        <v>14</v>
      </c>
      <c r="E5273" t="str">
        <f>"201608"</f>
        <v>201608</v>
      </c>
      <c r="F5273" t="s">
        <v>8</v>
      </c>
    </row>
    <row r="5274" hidden="1" spans="2:6">
      <c r="B5274" t="str">
        <f t="shared" si="233"/>
        <v>42070203</v>
      </c>
      <c r="C5274" t="s">
        <v>6</v>
      </c>
      <c r="D5274" t="s">
        <v>14</v>
      </c>
      <c r="E5274" t="str">
        <f>"201703"</f>
        <v>201703</v>
      </c>
      <c r="F5274" t="s">
        <v>8</v>
      </c>
    </row>
    <row r="5275" hidden="1" spans="2:6">
      <c r="B5275" t="str">
        <f t="shared" si="233"/>
        <v>42070203</v>
      </c>
      <c r="C5275" t="s">
        <v>6</v>
      </c>
      <c r="D5275" t="s">
        <v>14</v>
      </c>
      <c r="E5275" t="str">
        <f>"201512"</f>
        <v>201512</v>
      </c>
      <c r="F5275" t="s">
        <v>8</v>
      </c>
    </row>
    <row r="5276" hidden="1" spans="2:6">
      <c r="B5276" t="str">
        <f t="shared" si="233"/>
        <v>42070203</v>
      </c>
      <c r="C5276" t="s">
        <v>6</v>
      </c>
      <c r="D5276" t="s">
        <v>14</v>
      </c>
      <c r="E5276" t="str">
        <f>"201006"</f>
        <v>201006</v>
      </c>
      <c r="F5276" t="s">
        <v>8</v>
      </c>
    </row>
    <row r="5277" hidden="1" spans="2:6">
      <c r="B5277" t="str">
        <f t="shared" si="233"/>
        <v>42070203</v>
      </c>
      <c r="C5277" t="s">
        <v>6</v>
      </c>
      <c r="D5277" t="s">
        <v>14</v>
      </c>
      <c r="E5277" t="str">
        <f>"201608"</f>
        <v>201608</v>
      </c>
      <c r="F5277" t="s">
        <v>8</v>
      </c>
    </row>
    <row r="5278" hidden="1" spans="2:6">
      <c r="B5278" t="str">
        <f t="shared" si="233"/>
        <v>42070203</v>
      </c>
      <c r="C5278" t="s">
        <v>6</v>
      </c>
      <c r="D5278" t="s">
        <v>14</v>
      </c>
      <c r="E5278" t="str">
        <f>"201505"</f>
        <v>201505</v>
      </c>
      <c r="F5278" t="s">
        <v>8</v>
      </c>
    </row>
    <row r="5279" hidden="1" spans="2:6">
      <c r="B5279" t="str">
        <f t="shared" si="233"/>
        <v>42070203</v>
      </c>
      <c r="C5279" t="s">
        <v>6</v>
      </c>
      <c r="D5279" t="s">
        <v>14</v>
      </c>
      <c r="E5279" t="str">
        <f>"201509"</f>
        <v>201509</v>
      </c>
      <c r="F5279" t="s">
        <v>8</v>
      </c>
    </row>
    <row r="5280" hidden="1" spans="2:6">
      <c r="B5280" t="str">
        <f t="shared" si="233"/>
        <v>42070203</v>
      </c>
      <c r="C5280" t="s">
        <v>6</v>
      </c>
      <c r="D5280" t="s">
        <v>14</v>
      </c>
      <c r="E5280" t="str">
        <f>"201512"</f>
        <v>201512</v>
      </c>
      <c r="F5280" t="s">
        <v>8</v>
      </c>
    </row>
    <row r="5281" hidden="1" spans="2:6">
      <c r="B5281" t="str">
        <f t="shared" si="233"/>
        <v>42070203</v>
      </c>
      <c r="C5281" t="s">
        <v>6</v>
      </c>
      <c r="D5281" t="s">
        <v>14</v>
      </c>
      <c r="E5281" t="str">
        <f>"201403"</f>
        <v>201403</v>
      </c>
      <c r="F5281" t="s">
        <v>8</v>
      </c>
    </row>
    <row r="5282" hidden="1" spans="2:6">
      <c r="B5282" t="str">
        <f t="shared" si="233"/>
        <v>42070203</v>
      </c>
      <c r="C5282" t="s">
        <v>6</v>
      </c>
      <c r="D5282" t="s">
        <v>14</v>
      </c>
      <c r="E5282" t="str">
        <f>"201411"</f>
        <v>201411</v>
      </c>
      <c r="F5282" t="s">
        <v>8</v>
      </c>
    </row>
    <row r="5283" hidden="1" spans="2:6">
      <c r="B5283" t="str">
        <f t="shared" si="233"/>
        <v>42070203</v>
      </c>
      <c r="C5283" t="s">
        <v>6</v>
      </c>
      <c r="D5283" t="s">
        <v>14</v>
      </c>
      <c r="E5283" t="str">
        <f>"201408"</f>
        <v>201408</v>
      </c>
      <c r="F5283" t="s">
        <v>8</v>
      </c>
    </row>
    <row r="5284" hidden="1" spans="2:6">
      <c r="B5284" t="str">
        <f t="shared" si="233"/>
        <v>42070203</v>
      </c>
      <c r="C5284" t="s">
        <v>6</v>
      </c>
      <c r="D5284" t="s">
        <v>14</v>
      </c>
      <c r="E5284" t="str">
        <f>"201407"</f>
        <v>201407</v>
      </c>
      <c r="F5284" t="s">
        <v>8</v>
      </c>
    </row>
    <row r="5285" hidden="1" spans="2:6">
      <c r="B5285" t="str">
        <f t="shared" si="233"/>
        <v>42070203</v>
      </c>
      <c r="C5285" t="s">
        <v>6</v>
      </c>
      <c r="D5285" t="s">
        <v>14</v>
      </c>
      <c r="E5285" t="str">
        <f>"201412"</f>
        <v>201412</v>
      </c>
      <c r="F5285" t="s">
        <v>8</v>
      </c>
    </row>
    <row r="5286" hidden="1" spans="2:6">
      <c r="B5286" t="str">
        <f t="shared" si="233"/>
        <v>42070203</v>
      </c>
      <c r="C5286" t="s">
        <v>6</v>
      </c>
      <c r="D5286" t="s">
        <v>15</v>
      </c>
      <c r="E5286" t="str">
        <f>"201603"</f>
        <v>201603</v>
      </c>
      <c r="F5286" t="s">
        <v>8</v>
      </c>
    </row>
    <row r="5287" hidden="1" spans="2:6">
      <c r="B5287" t="str">
        <f t="shared" si="233"/>
        <v>42070203</v>
      </c>
      <c r="C5287" t="s">
        <v>6</v>
      </c>
      <c r="D5287" t="s">
        <v>15</v>
      </c>
      <c r="E5287" t="str">
        <f>"201211"</f>
        <v>201211</v>
      </c>
      <c r="F5287" t="s">
        <v>8</v>
      </c>
    </row>
    <row r="5288" hidden="1" spans="2:6">
      <c r="B5288" t="str">
        <f t="shared" si="233"/>
        <v>42070203</v>
      </c>
      <c r="C5288" t="s">
        <v>6</v>
      </c>
      <c r="D5288" t="s">
        <v>15</v>
      </c>
      <c r="E5288" t="str">
        <f>"201206"</f>
        <v>201206</v>
      </c>
      <c r="F5288" t="s">
        <v>8</v>
      </c>
    </row>
    <row r="5289" hidden="1" spans="2:6">
      <c r="B5289" t="str">
        <f t="shared" si="233"/>
        <v>42070203</v>
      </c>
      <c r="C5289" t="s">
        <v>6</v>
      </c>
      <c r="D5289" t="s">
        <v>15</v>
      </c>
      <c r="E5289" t="str">
        <f>"201207"</f>
        <v>201207</v>
      </c>
      <c r="F5289" t="s">
        <v>8</v>
      </c>
    </row>
    <row r="5290" hidden="1" spans="2:6">
      <c r="B5290" t="str">
        <f t="shared" si="233"/>
        <v>42070203</v>
      </c>
      <c r="C5290" t="s">
        <v>6</v>
      </c>
      <c r="D5290" t="s">
        <v>15</v>
      </c>
      <c r="E5290" t="str">
        <f>"201212"</f>
        <v>201212</v>
      </c>
      <c r="F5290" t="s">
        <v>8</v>
      </c>
    </row>
    <row r="5291" hidden="1" spans="2:6">
      <c r="B5291" t="str">
        <f t="shared" si="233"/>
        <v>42070203</v>
      </c>
      <c r="C5291" t="s">
        <v>6</v>
      </c>
      <c r="D5291" t="s">
        <v>15</v>
      </c>
      <c r="E5291" t="str">
        <f>"201305"</f>
        <v>201305</v>
      </c>
      <c r="F5291" t="s">
        <v>8</v>
      </c>
    </row>
    <row r="5292" hidden="1" spans="2:6">
      <c r="B5292" t="str">
        <f t="shared" si="233"/>
        <v>42070203</v>
      </c>
      <c r="C5292" t="s">
        <v>6</v>
      </c>
      <c r="D5292" t="s">
        <v>15</v>
      </c>
      <c r="E5292" t="str">
        <f>"201309"</f>
        <v>201309</v>
      </c>
      <c r="F5292" t="s">
        <v>8</v>
      </c>
    </row>
    <row r="5293" hidden="1" spans="2:6">
      <c r="B5293" t="str">
        <f t="shared" si="233"/>
        <v>42070203</v>
      </c>
      <c r="C5293" t="s">
        <v>6</v>
      </c>
      <c r="D5293" t="s">
        <v>15</v>
      </c>
      <c r="E5293" t="str">
        <f>"201004"</f>
        <v>201004</v>
      </c>
      <c r="F5293" t="s">
        <v>8</v>
      </c>
    </row>
    <row r="5294" hidden="1" spans="2:6">
      <c r="B5294" t="str">
        <f t="shared" si="233"/>
        <v>42070203</v>
      </c>
      <c r="C5294" t="s">
        <v>6</v>
      </c>
      <c r="D5294" t="s">
        <v>15</v>
      </c>
      <c r="E5294" t="str">
        <f>"201108"</f>
        <v>201108</v>
      </c>
      <c r="F5294" t="s">
        <v>8</v>
      </c>
    </row>
    <row r="5295" hidden="1" spans="2:6">
      <c r="B5295" t="str">
        <f t="shared" si="233"/>
        <v>42070203</v>
      </c>
      <c r="C5295" t="s">
        <v>6</v>
      </c>
      <c r="D5295" t="s">
        <v>15</v>
      </c>
      <c r="E5295" t="str">
        <f t="shared" ref="E5295:E5301" si="234">"201001"</f>
        <v>201001</v>
      </c>
      <c r="F5295" t="s">
        <v>8</v>
      </c>
    </row>
    <row r="5296" hidden="1" spans="2:6">
      <c r="B5296" t="str">
        <f t="shared" si="233"/>
        <v>42070203</v>
      </c>
      <c r="C5296" t="s">
        <v>6</v>
      </c>
      <c r="D5296" t="s">
        <v>15</v>
      </c>
      <c r="E5296" t="str">
        <f t="shared" si="234"/>
        <v>201001</v>
      </c>
      <c r="F5296" t="s">
        <v>8</v>
      </c>
    </row>
    <row r="5297" hidden="1" spans="2:6">
      <c r="B5297" t="str">
        <f t="shared" si="233"/>
        <v>42070203</v>
      </c>
      <c r="C5297" t="s">
        <v>6</v>
      </c>
      <c r="D5297" t="s">
        <v>15</v>
      </c>
      <c r="E5297" t="str">
        <f t="shared" si="234"/>
        <v>201001</v>
      </c>
      <c r="F5297" t="s">
        <v>8</v>
      </c>
    </row>
    <row r="5298" hidden="1" spans="2:6">
      <c r="B5298" t="str">
        <f t="shared" si="233"/>
        <v>42070203</v>
      </c>
      <c r="C5298" t="s">
        <v>6</v>
      </c>
      <c r="D5298" t="s">
        <v>15</v>
      </c>
      <c r="E5298" t="str">
        <f t="shared" si="234"/>
        <v>201001</v>
      </c>
      <c r="F5298" t="s">
        <v>8</v>
      </c>
    </row>
    <row r="5299" hidden="1" spans="2:6">
      <c r="B5299" t="str">
        <f t="shared" si="233"/>
        <v>42070203</v>
      </c>
      <c r="C5299" t="s">
        <v>6</v>
      </c>
      <c r="D5299" t="s">
        <v>15</v>
      </c>
      <c r="E5299" t="str">
        <f t="shared" si="234"/>
        <v>201001</v>
      </c>
      <c r="F5299" t="s">
        <v>8</v>
      </c>
    </row>
    <row r="5300" hidden="1" spans="2:6">
      <c r="B5300" t="str">
        <f t="shared" si="233"/>
        <v>42070203</v>
      </c>
      <c r="C5300" t="s">
        <v>6</v>
      </c>
      <c r="D5300" t="s">
        <v>15</v>
      </c>
      <c r="E5300" t="str">
        <f t="shared" si="234"/>
        <v>201001</v>
      </c>
      <c r="F5300" t="s">
        <v>8</v>
      </c>
    </row>
    <row r="5301" hidden="1" spans="2:6">
      <c r="B5301" t="str">
        <f t="shared" si="233"/>
        <v>42070203</v>
      </c>
      <c r="C5301" t="s">
        <v>6</v>
      </c>
      <c r="D5301" t="s">
        <v>15</v>
      </c>
      <c r="E5301" t="str">
        <f t="shared" si="234"/>
        <v>201001</v>
      </c>
      <c r="F5301" t="s">
        <v>8</v>
      </c>
    </row>
    <row r="5302" hidden="1" spans="2:6">
      <c r="B5302" t="str">
        <f t="shared" si="233"/>
        <v>42070203</v>
      </c>
      <c r="C5302" t="s">
        <v>6</v>
      </c>
      <c r="D5302" t="s">
        <v>15</v>
      </c>
      <c r="E5302" t="str">
        <f>"202301"</f>
        <v>202301</v>
      </c>
      <c r="F5302" t="s">
        <v>8</v>
      </c>
    </row>
    <row r="5303" hidden="1" spans="2:6">
      <c r="B5303" t="str">
        <f t="shared" si="233"/>
        <v>42070203</v>
      </c>
      <c r="C5303" t="s">
        <v>6</v>
      </c>
      <c r="D5303" t="s">
        <v>15</v>
      </c>
      <c r="E5303" t="str">
        <f>"202303"</f>
        <v>202303</v>
      </c>
      <c r="F5303" t="s">
        <v>8</v>
      </c>
    </row>
    <row r="5304" hidden="1" spans="2:6">
      <c r="B5304" t="str">
        <f t="shared" si="233"/>
        <v>42070203</v>
      </c>
      <c r="C5304" t="s">
        <v>6</v>
      </c>
      <c r="D5304" t="s">
        <v>15</v>
      </c>
      <c r="E5304" t="str">
        <f>"202209"</f>
        <v>202209</v>
      </c>
      <c r="F5304" t="s">
        <v>8</v>
      </c>
    </row>
    <row r="5305" hidden="1" spans="2:6">
      <c r="B5305" t="str">
        <f t="shared" si="233"/>
        <v>42070203</v>
      </c>
      <c r="C5305" t="s">
        <v>6</v>
      </c>
      <c r="D5305" t="s">
        <v>15</v>
      </c>
      <c r="E5305" t="str">
        <f>"202106"</f>
        <v>202106</v>
      </c>
      <c r="F5305" t="s">
        <v>8</v>
      </c>
    </row>
    <row r="5306" hidden="1" spans="2:6">
      <c r="B5306" t="str">
        <f t="shared" si="233"/>
        <v>42070203</v>
      </c>
      <c r="C5306" t="s">
        <v>6</v>
      </c>
      <c r="D5306" t="s">
        <v>15</v>
      </c>
      <c r="E5306" t="str">
        <f>"202206"</f>
        <v>202206</v>
      </c>
      <c r="F5306" t="s">
        <v>8</v>
      </c>
    </row>
    <row r="5307" hidden="1" spans="2:6">
      <c r="B5307" t="str">
        <f t="shared" si="233"/>
        <v>42070203</v>
      </c>
      <c r="C5307" t="s">
        <v>6</v>
      </c>
      <c r="D5307" t="s">
        <v>15</v>
      </c>
      <c r="E5307" t="str">
        <f>"202006"</f>
        <v>202006</v>
      </c>
      <c r="F5307" t="s">
        <v>8</v>
      </c>
    </row>
    <row r="5308" hidden="1" spans="2:6">
      <c r="B5308" t="str">
        <f t="shared" si="233"/>
        <v>42070203</v>
      </c>
      <c r="C5308" t="s">
        <v>6</v>
      </c>
      <c r="D5308" t="s">
        <v>15</v>
      </c>
      <c r="E5308" t="str">
        <f>"202106"</f>
        <v>202106</v>
      </c>
      <c r="F5308" t="s">
        <v>8</v>
      </c>
    </row>
    <row r="5309" hidden="1" spans="2:6">
      <c r="B5309" t="str">
        <f t="shared" si="233"/>
        <v>42070203</v>
      </c>
      <c r="C5309" t="s">
        <v>6</v>
      </c>
      <c r="D5309" t="s">
        <v>15</v>
      </c>
      <c r="E5309" t="str">
        <f>"202105"</f>
        <v>202105</v>
      </c>
      <c r="F5309" t="s">
        <v>8</v>
      </c>
    </row>
    <row r="5310" hidden="1" spans="2:6">
      <c r="B5310" t="str">
        <f t="shared" si="233"/>
        <v>42070203</v>
      </c>
      <c r="C5310" t="s">
        <v>6</v>
      </c>
      <c r="D5310" t="s">
        <v>15</v>
      </c>
      <c r="E5310" t="str">
        <f>"201911"</f>
        <v>201911</v>
      </c>
      <c r="F5310" t="s">
        <v>8</v>
      </c>
    </row>
    <row r="5311" hidden="1" spans="2:6">
      <c r="B5311" t="str">
        <f t="shared" si="233"/>
        <v>42070203</v>
      </c>
      <c r="C5311" t="s">
        <v>6</v>
      </c>
      <c r="D5311" t="s">
        <v>15</v>
      </c>
      <c r="E5311" t="str">
        <f>"201912"</f>
        <v>201912</v>
      </c>
      <c r="F5311" t="s">
        <v>8</v>
      </c>
    </row>
    <row r="5312" hidden="1" spans="2:6">
      <c r="B5312" t="str">
        <f t="shared" si="233"/>
        <v>42070203</v>
      </c>
      <c r="C5312" t="s">
        <v>6</v>
      </c>
      <c r="D5312" t="s">
        <v>15</v>
      </c>
      <c r="E5312" t="str">
        <f>"201808"</f>
        <v>201808</v>
      </c>
      <c r="F5312" t="s">
        <v>8</v>
      </c>
    </row>
    <row r="5313" hidden="1" spans="2:6">
      <c r="B5313" t="str">
        <f t="shared" si="233"/>
        <v>42070203</v>
      </c>
      <c r="C5313" t="s">
        <v>6</v>
      </c>
      <c r="D5313" t="s">
        <v>15</v>
      </c>
      <c r="E5313" t="str">
        <f>"201809"</f>
        <v>201809</v>
      </c>
      <c r="F5313" t="s">
        <v>8</v>
      </c>
    </row>
    <row r="5314" hidden="1" spans="2:6">
      <c r="B5314" t="str">
        <f t="shared" si="233"/>
        <v>42070203</v>
      </c>
      <c r="C5314" t="s">
        <v>6</v>
      </c>
      <c r="D5314" t="s">
        <v>15</v>
      </c>
      <c r="E5314" t="str">
        <f>"201710"</f>
        <v>201710</v>
      </c>
      <c r="F5314" t="s">
        <v>8</v>
      </c>
    </row>
    <row r="5315" hidden="1" spans="2:6">
      <c r="B5315" t="str">
        <f t="shared" ref="B5315:B5378" si="235">"42070203"</f>
        <v>42070203</v>
      </c>
      <c r="C5315" t="s">
        <v>6</v>
      </c>
      <c r="D5315" t="s">
        <v>15</v>
      </c>
      <c r="E5315" t="str">
        <f>"201703"</f>
        <v>201703</v>
      </c>
      <c r="F5315" t="s">
        <v>8</v>
      </c>
    </row>
    <row r="5316" hidden="1" spans="2:6">
      <c r="B5316" t="str">
        <f t="shared" si="235"/>
        <v>42070203</v>
      </c>
      <c r="C5316" t="s">
        <v>6</v>
      </c>
      <c r="D5316" t="s">
        <v>15</v>
      </c>
      <c r="E5316" t="str">
        <f>"201610"</f>
        <v>201610</v>
      </c>
      <c r="F5316" t="s">
        <v>8</v>
      </c>
    </row>
    <row r="5317" hidden="1" spans="2:6">
      <c r="B5317" t="str">
        <f t="shared" si="235"/>
        <v>42070203</v>
      </c>
      <c r="C5317" t="s">
        <v>6</v>
      </c>
      <c r="D5317" t="s">
        <v>15</v>
      </c>
      <c r="E5317" t="str">
        <f>"201508"</f>
        <v>201508</v>
      </c>
      <c r="F5317" t="s">
        <v>8</v>
      </c>
    </row>
    <row r="5318" hidden="1" spans="2:6">
      <c r="B5318" t="str">
        <f t="shared" si="235"/>
        <v>42070203</v>
      </c>
      <c r="C5318" t="s">
        <v>6</v>
      </c>
      <c r="D5318" t="s">
        <v>15</v>
      </c>
      <c r="E5318" t="str">
        <f>"201601"</f>
        <v>201601</v>
      </c>
      <c r="F5318" t="s">
        <v>8</v>
      </c>
    </row>
    <row r="5319" hidden="1" spans="2:6">
      <c r="B5319" t="str">
        <f t="shared" si="235"/>
        <v>42070203</v>
      </c>
      <c r="C5319" t="s">
        <v>6</v>
      </c>
      <c r="D5319" t="s">
        <v>15</v>
      </c>
      <c r="E5319" t="str">
        <f>"201402"</f>
        <v>201402</v>
      </c>
      <c r="F5319" t="s">
        <v>8</v>
      </c>
    </row>
    <row r="5320" hidden="1" spans="2:6">
      <c r="B5320" t="str">
        <f t="shared" si="235"/>
        <v>42070203</v>
      </c>
      <c r="C5320" t="s">
        <v>6</v>
      </c>
      <c r="D5320" t="s">
        <v>15</v>
      </c>
      <c r="E5320" t="str">
        <f>"201412"</f>
        <v>201412</v>
      </c>
      <c r="F5320" t="s">
        <v>8</v>
      </c>
    </row>
    <row r="5321" hidden="1" spans="2:6">
      <c r="B5321" t="str">
        <f t="shared" si="235"/>
        <v>42070203</v>
      </c>
      <c r="C5321" t="s">
        <v>6</v>
      </c>
      <c r="D5321" t="s">
        <v>15</v>
      </c>
      <c r="E5321" t="str">
        <f>"201408"</f>
        <v>201408</v>
      </c>
      <c r="F5321" t="s">
        <v>8</v>
      </c>
    </row>
    <row r="5322" spans="1:6">
      <c r="A5322" s="2" t="s">
        <v>25</v>
      </c>
      <c r="B5322" t="str">
        <f t="shared" si="235"/>
        <v>42070203</v>
      </c>
      <c r="C5322" t="s">
        <v>6</v>
      </c>
      <c r="D5322" t="s">
        <v>17</v>
      </c>
      <c r="E5322" t="str">
        <f>"201202"</f>
        <v>201202</v>
      </c>
      <c r="F5322" t="s">
        <v>8</v>
      </c>
    </row>
    <row r="5323" spans="1:6">
      <c r="A5323" s="2" t="s">
        <v>23</v>
      </c>
      <c r="B5323" t="str">
        <f t="shared" si="235"/>
        <v>42070203</v>
      </c>
      <c r="C5323" t="s">
        <v>6</v>
      </c>
      <c r="D5323" t="s">
        <v>17</v>
      </c>
      <c r="E5323" t="str">
        <f>"201307"</f>
        <v>201307</v>
      </c>
      <c r="F5323" t="s">
        <v>8</v>
      </c>
    </row>
    <row r="5324" spans="1:6">
      <c r="A5324" s="2" t="s">
        <v>23</v>
      </c>
      <c r="B5324" t="str">
        <f t="shared" si="235"/>
        <v>42070203</v>
      </c>
      <c r="C5324" t="s">
        <v>6</v>
      </c>
      <c r="D5324" t="s">
        <v>17</v>
      </c>
      <c r="E5324" t="str">
        <f t="shared" ref="E5324:E5332" si="236">"201001"</f>
        <v>201001</v>
      </c>
      <c r="F5324" t="s">
        <v>8</v>
      </c>
    </row>
    <row r="5325" spans="1:6">
      <c r="A5325" s="2" t="s">
        <v>39</v>
      </c>
      <c r="B5325" t="str">
        <f t="shared" si="235"/>
        <v>42070203</v>
      </c>
      <c r="C5325" t="s">
        <v>6</v>
      </c>
      <c r="D5325" t="s">
        <v>17</v>
      </c>
      <c r="E5325" t="str">
        <f t="shared" si="236"/>
        <v>201001</v>
      </c>
      <c r="F5325" t="s">
        <v>8</v>
      </c>
    </row>
    <row r="5326" spans="1:6">
      <c r="A5326" s="2" t="s">
        <v>57</v>
      </c>
      <c r="B5326" t="str">
        <f t="shared" si="235"/>
        <v>42070203</v>
      </c>
      <c r="C5326" t="s">
        <v>6</v>
      </c>
      <c r="D5326" t="s">
        <v>17</v>
      </c>
      <c r="E5326" t="str">
        <f t="shared" si="236"/>
        <v>201001</v>
      </c>
      <c r="F5326" t="s">
        <v>8</v>
      </c>
    </row>
    <row r="5327" spans="1:6">
      <c r="A5327" s="2" t="s">
        <v>38</v>
      </c>
      <c r="B5327" t="str">
        <f t="shared" si="235"/>
        <v>42070203</v>
      </c>
      <c r="C5327" t="s">
        <v>6</v>
      </c>
      <c r="D5327" t="s">
        <v>17</v>
      </c>
      <c r="E5327" t="str">
        <f t="shared" si="236"/>
        <v>201001</v>
      </c>
      <c r="F5327" t="s">
        <v>8</v>
      </c>
    </row>
    <row r="5328" spans="1:6">
      <c r="A5328" s="2" t="s">
        <v>20</v>
      </c>
      <c r="B5328" t="str">
        <f t="shared" si="235"/>
        <v>42070203</v>
      </c>
      <c r="C5328" t="s">
        <v>6</v>
      </c>
      <c r="D5328" t="s">
        <v>17</v>
      </c>
      <c r="E5328" t="str">
        <f t="shared" si="236"/>
        <v>201001</v>
      </c>
      <c r="F5328" t="s">
        <v>8</v>
      </c>
    </row>
    <row r="5329" spans="1:6">
      <c r="A5329" s="2" t="s">
        <v>25</v>
      </c>
      <c r="B5329" t="str">
        <f t="shared" si="235"/>
        <v>42070203</v>
      </c>
      <c r="C5329" t="s">
        <v>6</v>
      </c>
      <c r="D5329" t="s">
        <v>17</v>
      </c>
      <c r="E5329" t="str">
        <f t="shared" si="236"/>
        <v>201001</v>
      </c>
      <c r="F5329" t="s">
        <v>8</v>
      </c>
    </row>
    <row r="5330" spans="1:6">
      <c r="A5330" s="2" t="s">
        <v>21</v>
      </c>
      <c r="B5330" t="str">
        <f t="shared" si="235"/>
        <v>42070203</v>
      </c>
      <c r="C5330" t="s">
        <v>6</v>
      </c>
      <c r="D5330" t="s">
        <v>17</v>
      </c>
      <c r="E5330" t="str">
        <f t="shared" si="236"/>
        <v>201001</v>
      </c>
      <c r="F5330" t="s">
        <v>8</v>
      </c>
    </row>
    <row r="5331" spans="1:6">
      <c r="A5331" s="2" t="s">
        <v>25</v>
      </c>
      <c r="B5331" t="str">
        <f t="shared" si="235"/>
        <v>42070203</v>
      </c>
      <c r="C5331" t="s">
        <v>6</v>
      </c>
      <c r="D5331" t="s">
        <v>17</v>
      </c>
      <c r="E5331" t="str">
        <f t="shared" si="236"/>
        <v>201001</v>
      </c>
      <c r="F5331" t="s">
        <v>8</v>
      </c>
    </row>
    <row r="5332" spans="1:6">
      <c r="A5332" s="2" t="s">
        <v>58</v>
      </c>
      <c r="B5332" t="str">
        <f t="shared" si="235"/>
        <v>42070203</v>
      </c>
      <c r="C5332" t="s">
        <v>6</v>
      </c>
      <c r="D5332" t="s">
        <v>17</v>
      </c>
      <c r="E5332" t="str">
        <f t="shared" si="236"/>
        <v>201001</v>
      </c>
      <c r="F5332" t="s">
        <v>8</v>
      </c>
    </row>
    <row r="5333" spans="1:6">
      <c r="A5333" s="2" t="s">
        <v>59</v>
      </c>
      <c r="B5333" t="str">
        <f t="shared" si="235"/>
        <v>42070203</v>
      </c>
      <c r="C5333" t="s">
        <v>6</v>
      </c>
      <c r="D5333" t="s">
        <v>17</v>
      </c>
      <c r="E5333" t="str">
        <f>"202211"</f>
        <v>202211</v>
      </c>
      <c r="F5333" t="s">
        <v>8</v>
      </c>
    </row>
    <row r="5334" spans="1:6">
      <c r="A5334" s="2" t="s">
        <v>46</v>
      </c>
      <c r="B5334" t="str">
        <f t="shared" si="235"/>
        <v>42070203</v>
      </c>
      <c r="C5334" t="s">
        <v>6</v>
      </c>
      <c r="D5334" t="s">
        <v>17</v>
      </c>
      <c r="E5334" t="str">
        <f>"202211"</f>
        <v>202211</v>
      </c>
      <c r="F5334" t="s">
        <v>8</v>
      </c>
    </row>
    <row r="5335" spans="1:6">
      <c r="A5335" s="2" t="s">
        <v>22</v>
      </c>
      <c r="B5335" t="str">
        <f t="shared" si="235"/>
        <v>42070203</v>
      </c>
      <c r="C5335" t="s">
        <v>6</v>
      </c>
      <c r="D5335" t="s">
        <v>17</v>
      </c>
      <c r="E5335" t="str">
        <f>"202109"</f>
        <v>202109</v>
      </c>
      <c r="F5335" t="s">
        <v>8</v>
      </c>
    </row>
    <row r="5336" spans="1:6">
      <c r="A5336" s="2" t="s">
        <v>23</v>
      </c>
      <c r="B5336" t="str">
        <f t="shared" si="235"/>
        <v>42070203</v>
      </c>
      <c r="C5336" t="s">
        <v>6</v>
      </c>
      <c r="D5336" t="s">
        <v>17</v>
      </c>
      <c r="E5336" t="str">
        <f>"202009"</f>
        <v>202009</v>
      </c>
      <c r="F5336" t="s">
        <v>8</v>
      </c>
    </row>
    <row r="5337" spans="1:6">
      <c r="A5337" s="2" t="s">
        <v>60</v>
      </c>
      <c r="B5337" t="str">
        <f t="shared" si="235"/>
        <v>42070203</v>
      </c>
      <c r="C5337" t="s">
        <v>6</v>
      </c>
      <c r="D5337" t="s">
        <v>17</v>
      </c>
      <c r="E5337" t="str">
        <f>"201907"</f>
        <v>201907</v>
      </c>
      <c r="F5337" t="s">
        <v>8</v>
      </c>
    </row>
    <row r="5338" spans="1:6">
      <c r="A5338" s="2" t="s">
        <v>61</v>
      </c>
      <c r="B5338" t="str">
        <f t="shared" si="235"/>
        <v>42070203</v>
      </c>
      <c r="C5338" t="s">
        <v>6</v>
      </c>
      <c r="D5338" t="s">
        <v>17</v>
      </c>
      <c r="E5338" t="str">
        <f>"201909"</f>
        <v>201909</v>
      </c>
      <c r="F5338" t="s">
        <v>8</v>
      </c>
    </row>
    <row r="5339" spans="1:6">
      <c r="A5339" s="2" t="s">
        <v>48</v>
      </c>
      <c r="B5339" t="str">
        <f t="shared" si="235"/>
        <v>42070203</v>
      </c>
      <c r="C5339" t="s">
        <v>6</v>
      </c>
      <c r="D5339" t="s">
        <v>17</v>
      </c>
      <c r="E5339" t="str">
        <f>"201611"</f>
        <v>201611</v>
      </c>
      <c r="F5339" t="s">
        <v>8</v>
      </c>
    </row>
    <row r="5340" spans="1:6">
      <c r="A5340" s="2" t="s">
        <v>16</v>
      </c>
      <c r="B5340" t="str">
        <f t="shared" si="235"/>
        <v>42070203</v>
      </c>
      <c r="C5340" t="s">
        <v>6</v>
      </c>
      <c r="D5340" t="s">
        <v>17</v>
      </c>
      <c r="E5340" t="str">
        <f>"201511"</f>
        <v>201511</v>
      </c>
      <c r="F5340" t="s">
        <v>8</v>
      </c>
    </row>
    <row r="5341" spans="1:6">
      <c r="A5341" s="2" t="s">
        <v>20</v>
      </c>
      <c r="B5341" t="str">
        <f t="shared" si="235"/>
        <v>42070203</v>
      </c>
      <c r="C5341" t="s">
        <v>6</v>
      </c>
      <c r="D5341" t="s">
        <v>17</v>
      </c>
      <c r="E5341" t="str">
        <f>"201001"</f>
        <v>201001</v>
      </c>
      <c r="F5341" t="s">
        <v>37</v>
      </c>
    </row>
    <row r="5342" spans="1:6">
      <c r="A5342" s="2" t="s">
        <v>62</v>
      </c>
      <c r="B5342" t="str">
        <f t="shared" si="235"/>
        <v>42070203</v>
      </c>
      <c r="C5342" t="s">
        <v>6</v>
      </c>
      <c r="D5342" t="s">
        <v>17</v>
      </c>
      <c r="E5342" t="str">
        <f>"201011"</f>
        <v>201011</v>
      </c>
      <c r="F5342" t="s">
        <v>27</v>
      </c>
    </row>
    <row r="5343" spans="1:6">
      <c r="A5343" s="2" t="s">
        <v>25</v>
      </c>
      <c r="B5343" t="str">
        <f t="shared" si="235"/>
        <v>42070203</v>
      </c>
      <c r="C5343" t="s">
        <v>6</v>
      </c>
      <c r="D5343" t="s">
        <v>17</v>
      </c>
      <c r="E5343" t="str">
        <f>"201106"</f>
        <v>201106</v>
      </c>
      <c r="F5343" t="s">
        <v>27</v>
      </c>
    </row>
    <row r="5344" hidden="1" spans="2:6">
      <c r="B5344" t="str">
        <f t="shared" si="235"/>
        <v>42070203</v>
      </c>
      <c r="C5344" t="s">
        <v>6</v>
      </c>
      <c r="D5344" t="s">
        <v>26</v>
      </c>
      <c r="E5344" t="str">
        <f>"201203"</f>
        <v>201203</v>
      </c>
      <c r="F5344" t="s">
        <v>8</v>
      </c>
    </row>
    <row r="5345" hidden="1" spans="2:6">
      <c r="B5345" t="str">
        <f t="shared" si="235"/>
        <v>42070203</v>
      </c>
      <c r="C5345" t="s">
        <v>6</v>
      </c>
      <c r="D5345" t="s">
        <v>26</v>
      </c>
      <c r="E5345" t="str">
        <f>"201203"</f>
        <v>201203</v>
      </c>
      <c r="F5345" t="s">
        <v>8</v>
      </c>
    </row>
    <row r="5346" hidden="1" spans="2:6">
      <c r="B5346" t="str">
        <f t="shared" si="235"/>
        <v>42070203</v>
      </c>
      <c r="C5346" t="s">
        <v>6</v>
      </c>
      <c r="D5346" t="s">
        <v>26</v>
      </c>
      <c r="E5346" t="str">
        <f>"201603"</f>
        <v>201603</v>
      </c>
      <c r="F5346" t="s">
        <v>8</v>
      </c>
    </row>
    <row r="5347" hidden="1" spans="2:6">
      <c r="B5347" t="str">
        <f t="shared" si="235"/>
        <v>42070203</v>
      </c>
      <c r="C5347" t="s">
        <v>6</v>
      </c>
      <c r="D5347" t="s">
        <v>26</v>
      </c>
      <c r="E5347" t="str">
        <f>"201408"</f>
        <v>201408</v>
      </c>
      <c r="F5347" t="s">
        <v>8</v>
      </c>
    </row>
    <row r="5348" hidden="1" spans="2:6">
      <c r="B5348" t="str">
        <f t="shared" si="235"/>
        <v>42070203</v>
      </c>
      <c r="C5348" t="s">
        <v>6</v>
      </c>
      <c r="D5348" t="s">
        <v>26</v>
      </c>
      <c r="E5348" t="str">
        <f>"201111"</f>
        <v>201111</v>
      </c>
      <c r="F5348" t="s">
        <v>8</v>
      </c>
    </row>
    <row r="5349" hidden="1" spans="2:6">
      <c r="B5349" t="str">
        <f t="shared" si="235"/>
        <v>42070203</v>
      </c>
      <c r="C5349" t="s">
        <v>6</v>
      </c>
      <c r="D5349" t="s">
        <v>26</v>
      </c>
      <c r="E5349" t="str">
        <f>"201011"</f>
        <v>201011</v>
      </c>
      <c r="F5349" t="s">
        <v>8</v>
      </c>
    </row>
    <row r="5350" hidden="1" spans="2:6">
      <c r="B5350" t="str">
        <f t="shared" si="235"/>
        <v>42070203</v>
      </c>
      <c r="C5350" t="s">
        <v>6</v>
      </c>
      <c r="D5350" t="s">
        <v>26</v>
      </c>
      <c r="E5350" t="str">
        <f>"201606"</f>
        <v>201606</v>
      </c>
      <c r="F5350" t="s">
        <v>8</v>
      </c>
    </row>
    <row r="5351" hidden="1" spans="2:6">
      <c r="B5351" t="str">
        <f t="shared" si="235"/>
        <v>42070203</v>
      </c>
      <c r="C5351" t="s">
        <v>6</v>
      </c>
      <c r="D5351" t="s">
        <v>26</v>
      </c>
      <c r="E5351" t="str">
        <f>"201004"</f>
        <v>201004</v>
      </c>
      <c r="F5351" t="s">
        <v>8</v>
      </c>
    </row>
    <row r="5352" hidden="1" spans="2:6">
      <c r="B5352" t="str">
        <f t="shared" si="235"/>
        <v>42070203</v>
      </c>
      <c r="C5352" t="s">
        <v>6</v>
      </c>
      <c r="D5352" t="s">
        <v>26</v>
      </c>
      <c r="E5352" t="str">
        <f>"201111"</f>
        <v>201111</v>
      </c>
      <c r="F5352" t="s">
        <v>8</v>
      </c>
    </row>
    <row r="5353" hidden="1" spans="2:6">
      <c r="B5353" t="str">
        <f t="shared" si="235"/>
        <v>42070203</v>
      </c>
      <c r="C5353" t="s">
        <v>6</v>
      </c>
      <c r="D5353" t="s">
        <v>26</v>
      </c>
      <c r="E5353" t="str">
        <f>"201112"</f>
        <v>201112</v>
      </c>
      <c r="F5353" t="s">
        <v>8</v>
      </c>
    </row>
    <row r="5354" hidden="1" spans="2:6">
      <c r="B5354" t="str">
        <f t="shared" si="235"/>
        <v>42070203</v>
      </c>
      <c r="C5354" t="s">
        <v>6</v>
      </c>
      <c r="D5354" t="s">
        <v>26</v>
      </c>
      <c r="E5354" t="str">
        <f>"201108"</f>
        <v>201108</v>
      </c>
      <c r="F5354" t="s">
        <v>8</v>
      </c>
    </row>
    <row r="5355" hidden="1" spans="2:6">
      <c r="B5355" t="str">
        <f t="shared" si="235"/>
        <v>42070203</v>
      </c>
      <c r="C5355" t="s">
        <v>6</v>
      </c>
      <c r="D5355" t="s">
        <v>26</v>
      </c>
      <c r="E5355" t="str">
        <f>"201810"</f>
        <v>201810</v>
      </c>
      <c r="F5355" t="s">
        <v>8</v>
      </c>
    </row>
    <row r="5356" hidden="1" spans="2:6">
      <c r="B5356" t="str">
        <f t="shared" si="235"/>
        <v>42070203</v>
      </c>
      <c r="C5356" t="s">
        <v>6</v>
      </c>
      <c r="D5356" t="s">
        <v>26</v>
      </c>
      <c r="E5356" t="str">
        <f t="shared" ref="E5356:E5368" si="237">"201001"</f>
        <v>201001</v>
      </c>
      <c r="F5356" t="s">
        <v>8</v>
      </c>
    </row>
    <row r="5357" hidden="1" spans="2:6">
      <c r="B5357" t="str">
        <f t="shared" si="235"/>
        <v>42070203</v>
      </c>
      <c r="C5357" t="s">
        <v>6</v>
      </c>
      <c r="D5357" t="s">
        <v>26</v>
      </c>
      <c r="E5357" t="str">
        <f t="shared" si="237"/>
        <v>201001</v>
      </c>
      <c r="F5357" t="s">
        <v>8</v>
      </c>
    </row>
    <row r="5358" hidden="1" spans="2:6">
      <c r="B5358" t="str">
        <f t="shared" si="235"/>
        <v>42070203</v>
      </c>
      <c r="C5358" t="s">
        <v>6</v>
      </c>
      <c r="D5358" t="s">
        <v>26</v>
      </c>
      <c r="E5358" t="str">
        <f t="shared" si="237"/>
        <v>201001</v>
      </c>
      <c r="F5358" t="s">
        <v>8</v>
      </c>
    </row>
    <row r="5359" hidden="1" spans="2:6">
      <c r="B5359" t="str">
        <f t="shared" si="235"/>
        <v>42070203</v>
      </c>
      <c r="C5359" t="s">
        <v>6</v>
      </c>
      <c r="D5359" t="s">
        <v>26</v>
      </c>
      <c r="E5359" t="str">
        <f t="shared" si="237"/>
        <v>201001</v>
      </c>
      <c r="F5359" t="s">
        <v>8</v>
      </c>
    </row>
    <row r="5360" hidden="1" spans="2:6">
      <c r="B5360" t="str">
        <f t="shared" si="235"/>
        <v>42070203</v>
      </c>
      <c r="C5360" t="s">
        <v>6</v>
      </c>
      <c r="D5360" t="s">
        <v>26</v>
      </c>
      <c r="E5360" t="str">
        <f t="shared" si="237"/>
        <v>201001</v>
      </c>
      <c r="F5360" t="s">
        <v>8</v>
      </c>
    </row>
    <row r="5361" hidden="1" spans="2:6">
      <c r="B5361" t="str">
        <f t="shared" si="235"/>
        <v>42070203</v>
      </c>
      <c r="C5361" t="s">
        <v>6</v>
      </c>
      <c r="D5361" t="s">
        <v>26</v>
      </c>
      <c r="E5361" t="str">
        <f t="shared" si="237"/>
        <v>201001</v>
      </c>
      <c r="F5361" t="s">
        <v>8</v>
      </c>
    </row>
    <row r="5362" hidden="1" spans="2:6">
      <c r="B5362" t="str">
        <f t="shared" si="235"/>
        <v>42070203</v>
      </c>
      <c r="C5362" t="s">
        <v>6</v>
      </c>
      <c r="D5362" t="s">
        <v>26</v>
      </c>
      <c r="E5362" t="str">
        <f t="shared" si="237"/>
        <v>201001</v>
      </c>
      <c r="F5362" t="s">
        <v>8</v>
      </c>
    </row>
    <row r="5363" hidden="1" spans="2:6">
      <c r="B5363" t="str">
        <f t="shared" si="235"/>
        <v>42070203</v>
      </c>
      <c r="C5363" t="s">
        <v>6</v>
      </c>
      <c r="D5363" t="s">
        <v>26</v>
      </c>
      <c r="E5363" t="str">
        <f t="shared" si="237"/>
        <v>201001</v>
      </c>
      <c r="F5363" t="s">
        <v>8</v>
      </c>
    </row>
    <row r="5364" hidden="1" spans="2:6">
      <c r="B5364" t="str">
        <f t="shared" si="235"/>
        <v>42070203</v>
      </c>
      <c r="C5364" t="s">
        <v>6</v>
      </c>
      <c r="D5364" t="s">
        <v>26</v>
      </c>
      <c r="E5364" t="str">
        <f t="shared" si="237"/>
        <v>201001</v>
      </c>
      <c r="F5364" t="s">
        <v>8</v>
      </c>
    </row>
    <row r="5365" hidden="1" spans="2:6">
      <c r="B5365" t="str">
        <f t="shared" si="235"/>
        <v>42070203</v>
      </c>
      <c r="C5365" t="s">
        <v>6</v>
      </c>
      <c r="D5365" t="s">
        <v>26</v>
      </c>
      <c r="E5365" t="str">
        <f t="shared" si="237"/>
        <v>201001</v>
      </c>
      <c r="F5365" t="s">
        <v>8</v>
      </c>
    </row>
    <row r="5366" hidden="1" spans="2:6">
      <c r="B5366" t="str">
        <f t="shared" si="235"/>
        <v>42070203</v>
      </c>
      <c r="C5366" t="s">
        <v>6</v>
      </c>
      <c r="D5366" t="s">
        <v>26</v>
      </c>
      <c r="E5366" t="str">
        <f t="shared" si="237"/>
        <v>201001</v>
      </c>
      <c r="F5366" t="s">
        <v>8</v>
      </c>
    </row>
    <row r="5367" hidden="1" spans="2:6">
      <c r="B5367" t="str">
        <f t="shared" si="235"/>
        <v>42070203</v>
      </c>
      <c r="C5367" t="s">
        <v>6</v>
      </c>
      <c r="D5367" t="s">
        <v>26</v>
      </c>
      <c r="E5367" t="str">
        <f t="shared" si="237"/>
        <v>201001</v>
      </c>
      <c r="F5367" t="s">
        <v>8</v>
      </c>
    </row>
    <row r="5368" hidden="1" spans="2:6">
      <c r="B5368" t="str">
        <f t="shared" si="235"/>
        <v>42070203</v>
      </c>
      <c r="C5368" t="s">
        <v>6</v>
      </c>
      <c r="D5368" t="s">
        <v>26</v>
      </c>
      <c r="E5368" t="str">
        <f t="shared" si="237"/>
        <v>201001</v>
      </c>
      <c r="F5368" t="s">
        <v>8</v>
      </c>
    </row>
    <row r="5369" hidden="1" spans="2:6">
      <c r="B5369" t="str">
        <f t="shared" si="235"/>
        <v>42070203</v>
      </c>
      <c r="C5369" t="s">
        <v>6</v>
      </c>
      <c r="D5369" t="s">
        <v>26</v>
      </c>
      <c r="E5369" t="str">
        <f>"202306"</f>
        <v>202306</v>
      </c>
      <c r="F5369" t="s">
        <v>8</v>
      </c>
    </row>
    <row r="5370" hidden="1" spans="2:6">
      <c r="B5370" t="str">
        <f t="shared" si="235"/>
        <v>42070203</v>
      </c>
      <c r="C5370" t="s">
        <v>6</v>
      </c>
      <c r="D5370" t="s">
        <v>26</v>
      </c>
      <c r="E5370" t="str">
        <f>"202305"</f>
        <v>202305</v>
      </c>
      <c r="F5370" t="s">
        <v>8</v>
      </c>
    </row>
    <row r="5371" hidden="1" spans="2:6">
      <c r="B5371" t="str">
        <f t="shared" si="235"/>
        <v>42070203</v>
      </c>
      <c r="C5371" t="s">
        <v>6</v>
      </c>
      <c r="D5371" t="s">
        <v>26</v>
      </c>
      <c r="E5371" t="str">
        <f>"202211"</f>
        <v>202211</v>
      </c>
      <c r="F5371" t="s">
        <v>8</v>
      </c>
    </row>
    <row r="5372" hidden="1" spans="2:6">
      <c r="B5372" t="str">
        <f t="shared" si="235"/>
        <v>42070203</v>
      </c>
      <c r="C5372" t="s">
        <v>6</v>
      </c>
      <c r="D5372" t="s">
        <v>26</v>
      </c>
      <c r="E5372" t="str">
        <f>"202206"</f>
        <v>202206</v>
      </c>
      <c r="F5372" t="s">
        <v>8</v>
      </c>
    </row>
    <row r="5373" hidden="1" spans="2:6">
      <c r="B5373" t="str">
        <f t="shared" si="235"/>
        <v>42070203</v>
      </c>
      <c r="C5373" t="s">
        <v>6</v>
      </c>
      <c r="D5373" t="s">
        <v>26</v>
      </c>
      <c r="E5373" t="str">
        <f>"202305"</f>
        <v>202305</v>
      </c>
      <c r="F5373" t="s">
        <v>8</v>
      </c>
    </row>
    <row r="5374" hidden="1" spans="2:6">
      <c r="B5374" t="str">
        <f t="shared" si="235"/>
        <v>42070203</v>
      </c>
      <c r="C5374" t="s">
        <v>6</v>
      </c>
      <c r="D5374" t="s">
        <v>26</v>
      </c>
      <c r="E5374" t="str">
        <f>"202004"</f>
        <v>202004</v>
      </c>
      <c r="F5374" t="s">
        <v>8</v>
      </c>
    </row>
    <row r="5375" hidden="1" spans="2:6">
      <c r="B5375" t="str">
        <f t="shared" si="235"/>
        <v>42070203</v>
      </c>
      <c r="C5375" t="s">
        <v>6</v>
      </c>
      <c r="D5375" t="s">
        <v>26</v>
      </c>
      <c r="E5375" t="str">
        <f>"202103"</f>
        <v>202103</v>
      </c>
      <c r="F5375" t="s">
        <v>8</v>
      </c>
    </row>
    <row r="5376" hidden="1" spans="2:6">
      <c r="B5376" t="str">
        <f t="shared" si="235"/>
        <v>42070203</v>
      </c>
      <c r="C5376" t="s">
        <v>6</v>
      </c>
      <c r="D5376" t="s">
        <v>26</v>
      </c>
      <c r="E5376" t="str">
        <f>"201908"</f>
        <v>201908</v>
      </c>
      <c r="F5376" t="s">
        <v>8</v>
      </c>
    </row>
    <row r="5377" hidden="1" spans="2:6">
      <c r="B5377" t="str">
        <f t="shared" si="235"/>
        <v>42070203</v>
      </c>
      <c r="C5377" t="s">
        <v>6</v>
      </c>
      <c r="D5377" t="s">
        <v>26</v>
      </c>
      <c r="E5377" t="str">
        <f>"202007"</f>
        <v>202007</v>
      </c>
      <c r="F5377" t="s">
        <v>8</v>
      </c>
    </row>
    <row r="5378" hidden="1" spans="2:6">
      <c r="B5378" t="str">
        <f t="shared" si="235"/>
        <v>42070203</v>
      </c>
      <c r="C5378" t="s">
        <v>6</v>
      </c>
      <c r="D5378" t="s">
        <v>26</v>
      </c>
      <c r="E5378" t="str">
        <f>"201912"</f>
        <v>201912</v>
      </c>
      <c r="F5378" t="s">
        <v>8</v>
      </c>
    </row>
    <row r="5379" hidden="1" spans="2:6">
      <c r="B5379" t="str">
        <f t="shared" ref="B5379:B5442" si="238">"42070203"</f>
        <v>42070203</v>
      </c>
      <c r="C5379" t="s">
        <v>6</v>
      </c>
      <c r="D5379" t="s">
        <v>26</v>
      </c>
      <c r="E5379" t="str">
        <f>"201806"</f>
        <v>201806</v>
      </c>
      <c r="F5379" t="s">
        <v>8</v>
      </c>
    </row>
    <row r="5380" hidden="1" spans="2:6">
      <c r="B5380" t="str">
        <f t="shared" si="238"/>
        <v>42070203</v>
      </c>
      <c r="C5380" t="s">
        <v>6</v>
      </c>
      <c r="D5380" t="s">
        <v>26</v>
      </c>
      <c r="E5380" t="str">
        <f>"201806"</f>
        <v>201806</v>
      </c>
      <c r="F5380" t="s">
        <v>8</v>
      </c>
    </row>
    <row r="5381" hidden="1" spans="2:6">
      <c r="B5381" t="str">
        <f t="shared" si="238"/>
        <v>42070203</v>
      </c>
      <c r="C5381" t="s">
        <v>6</v>
      </c>
      <c r="D5381" t="s">
        <v>26</v>
      </c>
      <c r="E5381" t="str">
        <f>"201802"</f>
        <v>201802</v>
      </c>
      <c r="F5381" t="s">
        <v>8</v>
      </c>
    </row>
    <row r="5382" hidden="1" spans="2:6">
      <c r="B5382" t="str">
        <f t="shared" si="238"/>
        <v>42070203</v>
      </c>
      <c r="C5382" t="s">
        <v>6</v>
      </c>
      <c r="D5382" t="s">
        <v>26</v>
      </c>
      <c r="E5382" t="str">
        <f>"201702"</f>
        <v>201702</v>
      </c>
      <c r="F5382" t="s">
        <v>8</v>
      </c>
    </row>
    <row r="5383" hidden="1" spans="2:6">
      <c r="B5383" t="str">
        <f t="shared" si="238"/>
        <v>42070203</v>
      </c>
      <c r="C5383" t="s">
        <v>6</v>
      </c>
      <c r="D5383" t="s">
        <v>26</v>
      </c>
      <c r="E5383" t="str">
        <f>"201609"</f>
        <v>201609</v>
      </c>
      <c r="F5383" t="s">
        <v>8</v>
      </c>
    </row>
    <row r="5384" hidden="1" spans="2:6">
      <c r="B5384" t="str">
        <f t="shared" si="238"/>
        <v>42070203</v>
      </c>
      <c r="C5384" t="s">
        <v>6</v>
      </c>
      <c r="D5384" t="s">
        <v>26</v>
      </c>
      <c r="E5384" t="str">
        <f>"201509"</f>
        <v>201509</v>
      </c>
      <c r="F5384" t="s">
        <v>8</v>
      </c>
    </row>
    <row r="5385" hidden="1" spans="2:6">
      <c r="B5385" t="str">
        <f t="shared" si="238"/>
        <v>42070203</v>
      </c>
      <c r="C5385" t="s">
        <v>6</v>
      </c>
      <c r="D5385" t="s">
        <v>26</v>
      </c>
      <c r="E5385" t="str">
        <f>"201512"</f>
        <v>201512</v>
      </c>
      <c r="F5385" t="s">
        <v>8</v>
      </c>
    </row>
    <row r="5386" hidden="1" spans="2:6">
      <c r="B5386" t="str">
        <f t="shared" si="238"/>
        <v>42070203</v>
      </c>
      <c r="C5386" t="s">
        <v>6</v>
      </c>
      <c r="D5386" t="s">
        <v>26</v>
      </c>
      <c r="E5386" t="str">
        <f>"201506"</f>
        <v>201506</v>
      </c>
      <c r="F5386" t="s">
        <v>8</v>
      </c>
    </row>
    <row r="5387" hidden="1" spans="2:6">
      <c r="B5387" t="str">
        <f t="shared" si="238"/>
        <v>42070203</v>
      </c>
      <c r="C5387" t="s">
        <v>6</v>
      </c>
      <c r="D5387" t="s">
        <v>26</v>
      </c>
      <c r="E5387" t="str">
        <f>"201507"</f>
        <v>201507</v>
      </c>
      <c r="F5387" t="s">
        <v>8</v>
      </c>
    </row>
    <row r="5388" hidden="1" spans="2:6">
      <c r="B5388" t="str">
        <f t="shared" si="238"/>
        <v>42070203</v>
      </c>
      <c r="C5388" t="s">
        <v>6</v>
      </c>
      <c r="D5388" t="s">
        <v>26</v>
      </c>
      <c r="E5388" t="str">
        <f>"201503"</f>
        <v>201503</v>
      </c>
      <c r="F5388" t="s">
        <v>8</v>
      </c>
    </row>
    <row r="5389" hidden="1" spans="2:6">
      <c r="B5389" t="str">
        <f t="shared" si="238"/>
        <v>42070203</v>
      </c>
      <c r="C5389" t="s">
        <v>6</v>
      </c>
      <c r="D5389" t="s">
        <v>26</v>
      </c>
      <c r="E5389" t="str">
        <f>"201409"</f>
        <v>201409</v>
      </c>
      <c r="F5389" t="s">
        <v>8</v>
      </c>
    </row>
    <row r="5390" hidden="1" spans="2:6">
      <c r="B5390" t="str">
        <f t="shared" si="238"/>
        <v>42070203</v>
      </c>
      <c r="C5390" t="s">
        <v>6</v>
      </c>
      <c r="D5390" t="s">
        <v>26</v>
      </c>
      <c r="E5390" t="str">
        <f>"201402"</f>
        <v>201402</v>
      </c>
      <c r="F5390" t="s">
        <v>8</v>
      </c>
    </row>
    <row r="5391" hidden="1" spans="2:6">
      <c r="B5391" t="str">
        <f t="shared" si="238"/>
        <v>42070203</v>
      </c>
      <c r="C5391" t="s">
        <v>6</v>
      </c>
      <c r="D5391" t="s">
        <v>26</v>
      </c>
      <c r="E5391" t="str">
        <f>"201402"</f>
        <v>201402</v>
      </c>
      <c r="F5391" t="s">
        <v>8</v>
      </c>
    </row>
    <row r="5392" hidden="1" spans="2:6">
      <c r="B5392" t="str">
        <f t="shared" si="238"/>
        <v>42070203</v>
      </c>
      <c r="C5392" t="s">
        <v>6</v>
      </c>
      <c r="D5392" t="s">
        <v>28</v>
      </c>
      <c r="E5392" t="str">
        <f>"201211"</f>
        <v>201211</v>
      </c>
      <c r="F5392" t="s">
        <v>8</v>
      </c>
    </row>
    <row r="5393" hidden="1" spans="2:6">
      <c r="B5393" t="str">
        <f t="shared" si="238"/>
        <v>42070203</v>
      </c>
      <c r="C5393" t="s">
        <v>6</v>
      </c>
      <c r="D5393" t="s">
        <v>28</v>
      </c>
      <c r="E5393" t="str">
        <f>"201206"</f>
        <v>201206</v>
      </c>
      <c r="F5393" t="s">
        <v>8</v>
      </c>
    </row>
    <row r="5394" hidden="1" spans="2:6">
      <c r="B5394" t="str">
        <f t="shared" si="238"/>
        <v>42070203</v>
      </c>
      <c r="C5394" t="s">
        <v>6</v>
      </c>
      <c r="D5394" t="s">
        <v>28</v>
      </c>
      <c r="E5394" t="str">
        <f>"201311"</f>
        <v>201311</v>
      </c>
      <c r="F5394" t="s">
        <v>8</v>
      </c>
    </row>
    <row r="5395" hidden="1" spans="2:6">
      <c r="B5395" t="str">
        <f t="shared" si="238"/>
        <v>42070203</v>
      </c>
      <c r="C5395" t="s">
        <v>6</v>
      </c>
      <c r="D5395" t="s">
        <v>28</v>
      </c>
      <c r="E5395" t="str">
        <f>"201401"</f>
        <v>201401</v>
      </c>
      <c r="F5395" t="s">
        <v>8</v>
      </c>
    </row>
    <row r="5396" hidden="1" spans="2:6">
      <c r="B5396" t="str">
        <f t="shared" si="238"/>
        <v>42070203</v>
      </c>
      <c r="C5396" t="s">
        <v>6</v>
      </c>
      <c r="D5396" t="s">
        <v>28</v>
      </c>
      <c r="E5396" t="str">
        <f>"201307"</f>
        <v>201307</v>
      </c>
      <c r="F5396" t="s">
        <v>8</v>
      </c>
    </row>
    <row r="5397" hidden="1" spans="2:6">
      <c r="B5397" t="str">
        <f t="shared" si="238"/>
        <v>42070203</v>
      </c>
      <c r="C5397" t="s">
        <v>6</v>
      </c>
      <c r="D5397" t="s">
        <v>28</v>
      </c>
      <c r="E5397" t="str">
        <f>"201401"</f>
        <v>201401</v>
      </c>
      <c r="F5397" t="s">
        <v>8</v>
      </c>
    </row>
    <row r="5398" hidden="1" spans="2:6">
      <c r="B5398" t="str">
        <f t="shared" si="238"/>
        <v>42070203</v>
      </c>
      <c r="C5398" t="s">
        <v>6</v>
      </c>
      <c r="D5398" t="s">
        <v>28</v>
      </c>
      <c r="E5398" t="str">
        <f>"201311"</f>
        <v>201311</v>
      </c>
      <c r="F5398" t="s">
        <v>8</v>
      </c>
    </row>
    <row r="5399" hidden="1" spans="2:6">
      <c r="B5399" t="str">
        <f t="shared" si="238"/>
        <v>42070203</v>
      </c>
      <c r="C5399" t="s">
        <v>6</v>
      </c>
      <c r="D5399" t="s">
        <v>28</v>
      </c>
      <c r="E5399" t="str">
        <f>"201009"</f>
        <v>201009</v>
      </c>
      <c r="F5399" t="s">
        <v>8</v>
      </c>
    </row>
    <row r="5400" hidden="1" spans="2:6">
      <c r="B5400" t="str">
        <f t="shared" si="238"/>
        <v>42070203</v>
      </c>
      <c r="C5400" t="s">
        <v>6</v>
      </c>
      <c r="D5400" t="s">
        <v>28</v>
      </c>
      <c r="E5400" t="str">
        <f>"201012"</f>
        <v>201012</v>
      </c>
      <c r="F5400" t="s">
        <v>8</v>
      </c>
    </row>
    <row r="5401" hidden="1" spans="2:6">
      <c r="B5401" t="str">
        <f t="shared" si="238"/>
        <v>42070203</v>
      </c>
      <c r="C5401" t="s">
        <v>6</v>
      </c>
      <c r="D5401" t="s">
        <v>28</v>
      </c>
      <c r="E5401" t="str">
        <f>"201010"</f>
        <v>201010</v>
      </c>
      <c r="F5401" t="s">
        <v>8</v>
      </c>
    </row>
    <row r="5402" hidden="1" spans="2:6">
      <c r="B5402" t="str">
        <f t="shared" si="238"/>
        <v>42070203</v>
      </c>
      <c r="C5402" t="s">
        <v>6</v>
      </c>
      <c r="D5402" t="s">
        <v>28</v>
      </c>
      <c r="E5402" t="str">
        <f>"201608"</f>
        <v>201608</v>
      </c>
      <c r="F5402" t="s">
        <v>8</v>
      </c>
    </row>
    <row r="5403" hidden="1" spans="2:6">
      <c r="B5403" t="str">
        <f t="shared" si="238"/>
        <v>42070203</v>
      </c>
      <c r="C5403" t="s">
        <v>6</v>
      </c>
      <c r="D5403" t="s">
        <v>28</v>
      </c>
      <c r="E5403" t="str">
        <f>"201109"</f>
        <v>201109</v>
      </c>
      <c r="F5403" t="s">
        <v>8</v>
      </c>
    </row>
    <row r="5404" hidden="1" spans="2:6">
      <c r="B5404" t="str">
        <f t="shared" si="238"/>
        <v>42070203</v>
      </c>
      <c r="C5404" t="s">
        <v>6</v>
      </c>
      <c r="D5404" t="s">
        <v>28</v>
      </c>
      <c r="E5404" t="str">
        <f>"201107"</f>
        <v>201107</v>
      </c>
      <c r="F5404" t="s">
        <v>8</v>
      </c>
    </row>
    <row r="5405" hidden="1" spans="2:6">
      <c r="B5405" t="str">
        <f t="shared" si="238"/>
        <v>42070203</v>
      </c>
      <c r="C5405" t="s">
        <v>6</v>
      </c>
      <c r="D5405" t="s">
        <v>28</v>
      </c>
      <c r="E5405" t="str">
        <f>"201108"</f>
        <v>201108</v>
      </c>
      <c r="F5405" t="s">
        <v>8</v>
      </c>
    </row>
    <row r="5406" hidden="1" spans="2:6">
      <c r="B5406" t="str">
        <f t="shared" si="238"/>
        <v>42070203</v>
      </c>
      <c r="C5406" t="s">
        <v>6</v>
      </c>
      <c r="D5406" t="s">
        <v>28</v>
      </c>
      <c r="E5406" t="str">
        <f t="shared" ref="E5406:E5425" si="239">"201001"</f>
        <v>201001</v>
      </c>
      <c r="F5406" t="s">
        <v>8</v>
      </c>
    </row>
    <row r="5407" hidden="1" spans="2:6">
      <c r="B5407" t="str">
        <f t="shared" si="238"/>
        <v>42070203</v>
      </c>
      <c r="C5407" t="s">
        <v>6</v>
      </c>
      <c r="D5407" t="s">
        <v>28</v>
      </c>
      <c r="E5407" t="str">
        <f t="shared" si="239"/>
        <v>201001</v>
      </c>
      <c r="F5407" t="s">
        <v>8</v>
      </c>
    </row>
    <row r="5408" hidden="1" spans="2:6">
      <c r="B5408" t="str">
        <f t="shared" si="238"/>
        <v>42070203</v>
      </c>
      <c r="C5408" t="s">
        <v>6</v>
      </c>
      <c r="D5408" t="s">
        <v>28</v>
      </c>
      <c r="E5408" t="str">
        <f t="shared" si="239"/>
        <v>201001</v>
      </c>
      <c r="F5408" t="s">
        <v>8</v>
      </c>
    </row>
    <row r="5409" hidden="1" spans="2:6">
      <c r="B5409" t="str">
        <f t="shared" si="238"/>
        <v>42070203</v>
      </c>
      <c r="C5409" t="s">
        <v>6</v>
      </c>
      <c r="D5409" t="s">
        <v>28</v>
      </c>
      <c r="E5409" t="str">
        <f t="shared" si="239"/>
        <v>201001</v>
      </c>
      <c r="F5409" t="s">
        <v>8</v>
      </c>
    </row>
    <row r="5410" hidden="1" spans="2:6">
      <c r="B5410" t="str">
        <f t="shared" si="238"/>
        <v>42070203</v>
      </c>
      <c r="C5410" t="s">
        <v>6</v>
      </c>
      <c r="D5410" t="s">
        <v>28</v>
      </c>
      <c r="E5410" t="str">
        <f t="shared" si="239"/>
        <v>201001</v>
      </c>
      <c r="F5410" t="s">
        <v>8</v>
      </c>
    </row>
    <row r="5411" hidden="1" spans="2:6">
      <c r="B5411" t="str">
        <f t="shared" si="238"/>
        <v>42070203</v>
      </c>
      <c r="C5411" t="s">
        <v>6</v>
      </c>
      <c r="D5411" t="s">
        <v>28</v>
      </c>
      <c r="E5411" t="str">
        <f t="shared" si="239"/>
        <v>201001</v>
      </c>
      <c r="F5411" t="s">
        <v>8</v>
      </c>
    </row>
    <row r="5412" hidden="1" spans="2:6">
      <c r="B5412" t="str">
        <f t="shared" si="238"/>
        <v>42070203</v>
      </c>
      <c r="C5412" t="s">
        <v>6</v>
      </c>
      <c r="D5412" t="s">
        <v>28</v>
      </c>
      <c r="E5412" t="str">
        <f t="shared" si="239"/>
        <v>201001</v>
      </c>
      <c r="F5412" t="s">
        <v>8</v>
      </c>
    </row>
    <row r="5413" hidden="1" spans="2:6">
      <c r="B5413" t="str">
        <f t="shared" si="238"/>
        <v>42070203</v>
      </c>
      <c r="C5413" t="s">
        <v>6</v>
      </c>
      <c r="D5413" t="s">
        <v>28</v>
      </c>
      <c r="E5413" t="str">
        <f t="shared" si="239"/>
        <v>201001</v>
      </c>
      <c r="F5413" t="s">
        <v>8</v>
      </c>
    </row>
    <row r="5414" hidden="1" spans="2:6">
      <c r="B5414" t="str">
        <f t="shared" si="238"/>
        <v>42070203</v>
      </c>
      <c r="C5414" t="s">
        <v>6</v>
      </c>
      <c r="D5414" t="s">
        <v>28</v>
      </c>
      <c r="E5414" t="str">
        <f t="shared" si="239"/>
        <v>201001</v>
      </c>
      <c r="F5414" t="s">
        <v>8</v>
      </c>
    </row>
    <row r="5415" hidden="1" spans="2:6">
      <c r="B5415" t="str">
        <f t="shared" si="238"/>
        <v>42070203</v>
      </c>
      <c r="C5415" t="s">
        <v>6</v>
      </c>
      <c r="D5415" t="s">
        <v>28</v>
      </c>
      <c r="E5415" t="str">
        <f t="shared" si="239"/>
        <v>201001</v>
      </c>
      <c r="F5415" t="s">
        <v>8</v>
      </c>
    </row>
    <row r="5416" hidden="1" spans="2:6">
      <c r="B5416" t="str">
        <f t="shared" si="238"/>
        <v>42070203</v>
      </c>
      <c r="C5416" t="s">
        <v>6</v>
      </c>
      <c r="D5416" t="s">
        <v>28</v>
      </c>
      <c r="E5416" t="str">
        <f t="shared" si="239"/>
        <v>201001</v>
      </c>
      <c r="F5416" t="s">
        <v>8</v>
      </c>
    </row>
    <row r="5417" hidden="1" spans="2:6">
      <c r="B5417" t="str">
        <f t="shared" si="238"/>
        <v>42070203</v>
      </c>
      <c r="C5417" t="s">
        <v>6</v>
      </c>
      <c r="D5417" t="s">
        <v>28</v>
      </c>
      <c r="E5417" t="str">
        <f t="shared" si="239"/>
        <v>201001</v>
      </c>
      <c r="F5417" t="s">
        <v>8</v>
      </c>
    </row>
    <row r="5418" hidden="1" spans="2:6">
      <c r="B5418" t="str">
        <f t="shared" si="238"/>
        <v>42070203</v>
      </c>
      <c r="C5418" t="s">
        <v>6</v>
      </c>
      <c r="D5418" t="s">
        <v>28</v>
      </c>
      <c r="E5418" t="str">
        <f t="shared" si="239"/>
        <v>201001</v>
      </c>
      <c r="F5418" t="s">
        <v>8</v>
      </c>
    </row>
    <row r="5419" hidden="1" spans="2:6">
      <c r="B5419" t="str">
        <f t="shared" si="238"/>
        <v>42070203</v>
      </c>
      <c r="C5419" t="s">
        <v>6</v>
      </c>
      <c r="D5419" t="s">
        <v>28</v>
      </c>
      <c r="E5419" t="str">
        <f t="shared" si="239"/>
        <v>201001</v>
      </c>
      <c r="F5419" t="s">
        <v>8</v>
      </c>
    </row>
    <row r="5420" hidden="1" spans="2:6">
      <c r="B5420" t="str">
        <f t="shared" si="238"/>
        <v>42070203</v>
      </c>
      <c r="C5420" t="s">
        <v>6</v>
      </c>
      <c r="D5420" t="s">
        <v>28</v>
      </c>
      <c r="E5420" t="str">
        <f t="shared" si="239"/>
        <v>201001</v>
      </c>
      <c r="F5420" t="s">
        <v>8</v>
      </c>
    </row>
    <row r="5421" hidden="1" spans="2:6">
      <c r="B5421" t="str">
        <f t="shared" si="238"/>
        <v>42070203</v>
      </c>
      <c r="C5421" t="s">
        <v>6</v>
      </c>
      <c r="D5421" t="s">
        <v>28</v>
      </c>
      <c r="E5421" t="str">
        <f t="shared" si="239"/>
        <v>201001</v>
      </c>
      <c r="F5421" t="s">
        <v>8</v>
      </c>
    </row>
    <row r="5422" hidden="1" spans="2:6">
      <c r="B5422" t="str">
        <f t="shared" si="238"/>
        <v>42070203</v>
      </c>
      <c r="C5422" t="s">
        <v>6</v>
      </c>
      <c r="D5422" t="s">
        <v>28</v>
      </c>
      <c r="E5422" t="str">
        <f t="shared" si="239"/>
        <v>201001</v>
      </c>
      <c r="F5422" t="s">
        <v>8</v>
      </c>
    </row>
    <row r="5423" hidden="1" spans="2:6">
      <c r="B5423" t="str">
        <f t="shared" si="238"/>
        <v>42070203</v>
      </c>
      <c r="C5423" t="s">
        <v>6</v>
      </c>
      <c r="D5423" t="s">
        <v>28</v>
      </c>
      <c r="E5423" t="str">
        <f t="shared" si="239"/>
        <v>201001</v>
      </c>
      <c r="F5423" t="s">
        <v>8</v>
      </c>
    </row>
    <row r="5424" hidden="1" spans="2:6">
      <c r="B5424" t="str">
        <f t="shared" si="238"/>
        <v>42070203</v>
      </c>
      <c r="C5424" t="s">
        <v>6</v>
      </c>
      <c r="D5424" t="s">
        <v>28</v>
      </c>
      <c r="E5424" t="str">
        <f t="shared" si="239"/>
        <v>201001</v>
      </c>
      <c r="F5424" t="s">
        <v>8</v>
      </c>
    </row>
    <row r="5425" hidden="1" spans="2:6">
      <c r="B5425" t="str">
        <f t="shared" si="238"/>
        <v>42070203</v>
      </c>
      <c r="C5425" t="s">
        <v>6</v>
      </c>
      <c r="D5425" t="s">
        <v>28</v>
      </c>
      <c r="E5425" t="str">
        <f t="shared" si="239"/>
        <v>201001</v>
      </c>
      <c r="F5425" t="s">
        <v>8</v>
      </c>
    </row>
    <row r="5426" hidden="1" spans="2:6">
      <c r="B5426" t="str">
        <f t="shared" si="238"/>
        <v>42070203</v>
      </c>
      <c r="C5426" t="s">
        <v>6</v>
      </c>
      <c r="D5426" t="s">
        <v>28</v>
      </c>
      <c r="E5426" t="str">
        <f>"202304"</f>
        <v>202304</v>
      </c>
      <c r="F5426" t="s">
        <v>8</v>
      </c>
    </row>
    <row r="5427" hidden="1" spans="2:6">
      <c r="B5427" t="str">
        <f t="shared" si="238"/>
        <v>42070203</v>
      </c>
      <c r="C5427" t="s">
        <v>6</v>
      </c>
      <c r="D5427" t="s">
        <v>28</v>
      </c>
      <c r="E5427" t="str">
        <f>"202204"</f>
        <v>202204</v>
      </c>
      <c r="F5427" t="s">
        <v>8</v>
      </c>
    </row>
    <row r="5428" hidden="1" spans="2:6">
      <c r="B5428" t="str">
        <f t="shared" si="238"/>
        <v>42070203</v>
      </c>
      <c r="C5428" t="s">
        <v>6</v>
      </c>
      <c r="D5428" t="s">
        <v>28</v>
      </c>
      <c r="E5428" t="str">
        <f>"202202"</f>
        <v>202202</v>
      </c>
      <c r="F5428" t="s">
        <v>8</v>
      </c>
    </row>
    <row r="5429" hidden="1" spans="2:6">
      <c r="B5429" t="str">
        <f t="shared" si="238"/>
        <v>42070203</v>
      </c>
      <c r="C5429" t="s">
        <v>6</v>
      </c>
      <c r="D5429" t="s">
        <v>28</v>
      </c>
      <c r="E5429" t="str">
        <f>"201807"</f>
        <v>201807</v>
      </c>
      <c r="F5429" t="s">
        <v>8</v>
      </c>
    </row>
    <row r="5430" hidden="1" spans="2:6">
      <c r="B5430" t="str">
        <f t="shared" si="238"/>
        <v>42070203</v>
      </c>
      <c r="C5430" t="s">
        <v>6</v>
      </c>
      <c r="D5430" t="s">
        <v>28</v>
      </c>
      <c r="E5430" t="str">
        <f>"201809"</f>
        <v>201809</v>
      </c>
      <c r="F5430" t="s">
        <v>8</v>
      </c>
    </row>
    <row r="5431" hidden="1" spans="2:6">
      <c r="B5431" t="str">
        <f t="shared" si="238"/>
        <v>42070203</v>
      </c>
      <c r="C5431" t="s">
        <v>6</v>
      </c>
      <c r="D5431" t="s">
        <v>28</v>
      </c>
      <c r="E5431" t="str">
        <f>"201811"</f>
        <v>201811</v>
      </c>
      <c r="F5431" t="s">
        <v>8</v>
      </c>
    </row>
    <row r="5432" hidden="1" spans="2:6">
      <c r="B5432" t="str">
        <f t="shared" si="238"/>
        <v>42070203</v>
      </c>
      <c r="C5432" t="s">
        <v>6</v>
      </c>
      <c r="D5432" t="s">
        <v>28</v>
      </c>
      <c r="E5432" t="str">
        <f>"201806"</f>
        <v>201806</v>
      </c>
      <c r="F5432" t="s">
        <v>8</v>
      </c>
    </row>
    <row r="5433" hidden="1" spans="2:6">
      <c r="B5433" t="str">
        <f t="shared" si="238"/>
        <v>42070203</v>
      </c>
      <c r="C5433" t="s">
        <v>6</v>
      </c>
      <c r="D5433" t="s">
        <v>28</v>
      </c>
      <c r="E5433" t="str">
        <f>"201703"</f>
        <v>201703</v>
      </c>
      <c r="F5433" t="s">
        <v>8</v>
      </c>
    </row>
    <row r="5434" hidden="1" spans="2:6">
      <c r="B5434" t="str">
        <f t="shared" si="238"/>
        <v>42070203</v>
      </c>
      <c r="C5434" t="s">
        <v>6</v>
      </c>
      <c r="D5434" t="s">
        <v>28</v>
      </c>
      <c r="E5434" t="str">
        <f>"201701"</f>
        <v>201701</v>
      </c>
      <c r="F5434" t="s">
        <v>8</v>
      </c>
    </row>
    <row r="5435" hidden="1" spans="2:6">
      <c r="B5435" t="str">
        <f t="shared" si="238"/>
        <v>42070203</v>
      </c>
      <c r="C5435" t="s">
        <v>6</v>
      </c>
      <c r="D5435" t="s">
        <v>28</v>
      </c>
      <c r="E5435" t="str">
        <f>"201603"</f>
        <v>201603</v>
      </c>
      <c r="F5435" t="s">
        <v>8</v>
      </c>
    </row>
    <row r="5436" hidden="1" spans="2:6">
      <c r="B5436" t="str">
        <f t="shared" si="238"/>
        <v>42070203</v>
      </c>
      <c r="C5436" t="s">
        <v>6</v>
      </c>
      <c r="D5436" t="s">
        <v>28</v>
      </c>
      <c r="E5436" t="str">
        <f>"201507"</f>
        <v>201507</v>
      </c>
      <c r="F5436" t="s">
        <v>8</v>
      </c>
    </row>
    <row r="5437" hidden="1" spans="2:6">
      <c r="B5437" t="str">
        <f t="shared" si="238"/>
        <v>42070203</v>
      </c>
      <c r="C5437" t="s">
        <v>6</v>
      </c>
      <c r="D5437" t="s">
        <v>28</v>
      </c>
      <c r="E5437" t="str">
        <f>"201512"</f>
        <v>201512</v>
      </c>
      <c r="F5437" t="s">
        <v>8</v>
      </c>
    </row>
    <row r="5438" hidden="1" spans="2:6">
      <c r="B5438" t="str">
        <f t="shared" si="238"/>
        <v>42070203</v>
      </c>
      <c r="C5438" t="s">
        <v>6</v>
      </c>
      <c r="D5438" t="s">
        <v>28</v>
      </c>
      <c r="E5438" t="str">
        <f>"201410"</f>
        <v>201410</v>
      </c>
      <c r="F5438" t="s">
        <v>8</v>
      </c>
    </row>
    <row r="5439" hidden="1" spans="2:6">
      <c r="B5439" t="str">
        <f t="shared" si="238"/>
        <v>42070203</v>
      </c>
      <c r="C5439" t="s">
        <v>6</v>
      </c>
      <c r="D5439" t="s">
        <v>28</v>
      </c>
      <c r="E5439" t="str">
        <f>"201407"</f>
        <v>201407</v>
      </c>
      <c r="F5439" t="s">
        <v>8</v>
      </c>
    </row>
    <row r="5440" hidden="1" spans="2:6">
      <c r="B5440" t="str">
        <f t="shared" si="238"/>
        <v>42070203</v>
      </c>
      <c r="C5440" t="s">
        <v>6</v>
      </c>
      <c r="D5440" t="s">
        <v>28</v>
      </c>
      <c r="E5440" t="str">
        <f>"201411"</f>
        <v>201411</v>
      </c>
      <c r="F5440" t="s">
        <v>8</v>
      </c>
    </row>
    <row r="5441" hidden="1" spans="2:6">
      <c r="B5441" t="str">
        <f t="shared" si="238"/>
        <v>42070203</v>
      </c>
      <c r="C5441" t="s">
        <v>6</v>
      </c>
      <c r="D5441" t="s">
        <v>28</v>
      </c>
      <c r="E5441" t="str">
        <f>"201409"</f>
        <v>201409</v>
      </c>
      <c r="F5441" t="s">
        <v>8</v>
      </c>
    </row>
    <row r="5442" hidden="1" spans="2:6">
      <c r="B5442" t="str">
        <f t="shared" si="238"/>
        <v>42070203</v>
      </c>
      <c r="C5442" t="s">
        <v>6</v>
      </c>
      <c r="D5442" t="s">
        <v>28</v>
      </c>
      <c r="E5442" t="str">
        <f>"201501"</f>
        <v>201501</v>
      </c>
      <c r="F5442" t="s">
        <v>8</v>
      </c>
    </row>
    <row r="5443" hidden="1" spans="2:6">
      <c r="B5443" t="str">
        <f t="shared" ref="B5443:B5506" si="240">"42070203"</f>
        <v>42070203</v>
      </c>
      <c r="C5443" t="s">
        <v>6</v>
      </c>
      <c r="D5443" t="s">
        <v>28</v>
      </c>
      <c r="E5443" t="str">
        <f>"201509"</f>
        <v>201509</v>
      </c>
      <c r="F5443" t="s">
        <v>8</v>
      </c>
    </row>
    <row r="5444" hidden="1" spans="2:6">
      <c r="B5444" t="str">
        <f t="shared" si="240"/>
        <v>42070203</v>
      </c>
      <c r="C5444" t="s">
        <v>6</v>
      </c>
      <c r="D5444" t="s">
        <v>28</v>
      </c>
      <c r="E5444" t="str">
        <f>"201001"</f>
        <v>201001</v>
      </c>
      <c r="F5444" t="s">
        <v>27</v>
      </c>
    </row>
    <row r="5445" hidden="1" spans="2:6">
      <c r="B5445" t="str">
        <f t="shared" si="240"/>
        <v>42070203</v>
      </c>
      <c r="C5445" t="s">
        <v>6</v>
      </c>
      <c r="D5445" t="s">
        <v>29</v>
      </c>
      <c r="E5445" t="str">
        <f>"201206"</f>
        <v>201206</v>
      </c>
      <c r="F5445" t="s">
        <v>8</v>
      </c>
    </row>
    <row r="5446" hidden="1" spans="2:6">
      <c r="B5446" t="str">
        <f t="shared" si="240"/>
        <v>42070203</v>
      </c>
      <c r="C5446" t="s">
        <v>6</v>
      </c>
      <c r="D5446" t="s">
        <v>29</v>
      </c>
      <c r="E5446" t="str">
        <f>"201310"</f>
        <v>201310</v>
      </c>
      <c r="F5446" t="s">
        <v>8</v>
      </c>
    </row>
    <row r="5447" hidden="1" spans="2:6">
      <c r="B5447" t="str">
        <f t="shared" si="240"/>
        <v>42070203</v>
      </c>
      <c r="C5447" t="s">
        <v>6</v>
      </c>
      <c r="D5447" t="s">
        <v>29</v>
      </c>
      <c r="E5447" t="str">
        <f>"201201"</f>
        <v>201201</v>
      </c>
      <c r="F5447" t="s">
        <v>8</v>
      </c>
    </row>
    <row r="5448" hidden="1" spans="2:6">
      <c r="B5448" t="str">
        <f t="shared" si="240"/>
        <v>42070203</v>
      </c>
      <c r="C5448" t="s">
        <v>6</v>
      </c>
      <c r="D5448" t="s">
        <v>29</v>
      </c>
      <c r="E5448" t="str">
        <f>"201102"</f>
        <v>201102</v>
      </c>
      <c r="F5448" t="s">
        <v>8</v>
      </c>
    </row>
    <row r="5449" hidden="1" spans="2:6">
      <c r="B5449" t="str">
        <f t="shared" si="240"/>
        <v>42070203</v>
      </c>
      <c r="C5449" t="s">
        <v>6</v>
      </c>
      <c r="D5449" t="s">
        <v>29</v>
      </c>
      <c r="E5449" t="str">
        <f>"201102"</f>
        <v>201102</v>
      </c>
      <c r="F5449" t="s">
        <v>8</v>
      </c>
    </row>
    <row r="5450" hidden="1" spans="2:6">
      <c r="B5450" t="str">
        <f t="shared" si="240"/>
        <v>42070203</v>
      </c>
      <c r="C5450" t="s">
        <v>6</v>
      </c>
      <c r="D5450" t="s">
        <v>29</v>
      </c>
      <c r="E5450" t="str">
        <f t="shared" ref="E5450:E5462" si="241">"201001"</f>
        <v>201001</v>
      </c>
      <c r="F5450" t="s">
        <v>8</v>
      </c>
    </row>
    <row r="5451" hidden="1" spans="2:6">
      <c r="B5451" t="str">
        <f t="shared" si="240"/>
        <v>42070203</v>
      </c>
      <c r="C5451" t="s">
        <v>6</v>
      </c>
      <c r="D5451" t="s">
        <v>29</v>
      </c>
      <c r="E5451" t="str">
        <f t="shared" si="241"/>
        <v>201001</v>
      </c>
      <c r="F5451" t="s">
        <v>8</v>
      </c>
    </row>
    <row r="5452" hidden="1" spans="2:6">
      <c r="B5452" t="str">
        <f t="shared" si="240"/>
        <v>42070203</v>
      </c>
      <c r="C5452" t="s">
        <v>6</v>
      </c>
      <c r="D5452" t="s">
        <v>29</v>
      </c>
      <c r="E5452" t="str">
        <f t="shared" si="241"/>
        <v>201001</v>
      </c>
      <c r="F5452" t="s">
        <v>8</v>
      </c>
    </row>
    <row r="5453" hidden="1" spans="2:6">
      <c r="B5453" t="str">
        <f t="shared" si="240"/>
        <v>42070203</v>
      </c>
      <c r="C5453" t="s">
        <v>6</v>
      </c>
      <c r="D5453" t="s">
        <v>29</v>
      </c>
      <c r="E5453" t="str">
        <f t="shared" si="241"/>
        <v>201001</v>
      </c>
      <c r="F5453" t="s">
        <v>8</v>
      </c>
    </row>
    <row r="5454" hidden="1" spans="2:6">
      <c r="B5454" t="str">
        <f t="shared" si="240"/>
        <v>42070203</v>
      </c>
      <c r="C5454" t="s">
        <v>6</v>
      </c>
      <c r="D5454" t="s">
        <v>29</v>
      </c>
      <c r="E5454" t="str">
        <f t="shared" si="241"/>
        <v>201001</v>
      </c>
      <c r="F5454" t="s">
        <v>8</v>
      </c>
    </row>
    <row r="5455" hidden="1" spans="2:6">
      <c r="B5455" t="str">
        <f t="shared" si="240"/>
        <v>42070203</v>
      </c>
      <c r="C5455" t="s">
        <v>6</v>
      </c>
      <c r="D5455" t="s">
        <v>29</v>
      </c>
      <c r="E5455" t="str">
        <f t="shared" si="241"/>
        <v>201001</v>
      </c>
      <c r="F5455" t="s">
        <v>8</v>
      </c>
    </row>
    <row r="5456" hidden="1" spans="2:6">
      <c r="B5456" t="str">
        <f t="shared" si="240"/>
        <v>42070203</v>
      </c>
      <c r="C5456" t="s">
        <v>6</v>
      </c>
      <c r="D5456" t="s">
        <v>29</v>
      </c>
      <c r="E5456" t="str">
        <f t="shared" si="241"/>
        <v>201001</v>
      </c>
      <c r="F5456" t="s">
        <v>8</v>
      </c>
    </row>
    <row r="5457" hidden="1" spans="2:6">
      <c r="B5457" t="str">
        <f t="shared" si="240"/>
        <v>42070203</v>
      </c>
      <c r="C5457" t="s">
        <v>6</v>
      </c>
      <c r="D5457" t="s">
        <v>29</v>
      </c>
      <c r="E5457" t="str">
        <f t="shared" si="241"/>
        <v>201001</v>
      </c>
      <c r="F5457" t="s">
        <v>8</v>
      </c>
    </row>
    <row r="5458" hidden="1" spans="2:6">
      <c r="B5458" t="str">
        <f t="shared" si="240"/>
        <v>42070203</v>
      </c>
      <c r="C5458" t="s">
        <v>6</v>
      </c>
      <c r="D5458" t="s">
        <v>29</v>
      </c>
      <c r="E5458" t="str">
        <f t="shared" si="241"/>
        <v>201001</v>
      </c>
      <c r="F5458" t="s">
        <v>8</v>
      </c>
    </row>
    <row r="5459" hidden="1" spans="2:6">
      <c r="B5459" t="str">
        <f t="shared" si="240"/>
        <v>42070203</v>
      </c>
      <c r="C5459" t="s">
        <v>6</v>
      </c>
      <c r="D5459" t="s">
        <v>29</v>
      </c>
      <c r="E5459" t="str">
        <f t="shared" si="241"/>
        <v>201001</v>
      </c>
      <c r="F5459" t="s">
        <v>8</v>
      </c>
    </row>
    <row r="5460" hidden="1" spans="2:6">
      <c r="B5460" t="str">
        <f t="shared" si="240"/>
        <v>42070203</v>
      </c>
      <c r="C5460" t="s">
        <v>6</v>
      </c>
      <c r="D5460" t="s">
        <v>29</v>
      </c>
      <c r="E5460" t="str">
        <f t="shared" si="241"/>
        <v>201001</v>
      </c>
      <c r="F5460" t="s">
        <v>8</v>
      </c>
    </row>
    <row r="5461" hidden="1" spans="2:6">
      <c r="B5461" t="str">
        <f t="shared" si="240"/>
        <v>42070203</v>
      </c>
      <c r="C5461" t="s">
        <v>6</v>
      </c>
      <c r="D5461" t="s">
        <v>29</v>
      </c>
      <c r="E5461" t="str">
        <f t="shared" si="241"/>
        <v>201001</v>
      </c>
      <c r="F5461" t="s">
        <v>8</v>
      </c>
    </row>
    <row r="5462" hidden="1" spans="2:6">
      <c r="B5462" t="str">
        <f t="shared" si="240"/>
        <v>42070203</v>
      </c>
      <c r="C5462" t="s">
        <v>6</v>
      </c>
      <c r="D5462" t="s">
        <v>29</v>
      </c>
      <c r="E5462" t="str">
        <f t="shared" si="241"/>
        <v>201001</v>
      </c>
      <c r="F5462" t="s">
        <v>8</v>
      </c>
    </row>
    <row r="5463" hidden="1" spans="2:6">
      <c r="B5463" t="str">
        <f t="shared" si="240"/>
        <v>42070203</v>
      </c>
      <c r="C5463" t="s">
        <v>6</v>
      </c>
      <c r="D5463" t="s">
        <v>29</v>
      </c>
      <c r="E5463" t="str">
        <f>"202306"</f>
        <v>202306</v>
      </c>
      <c r="F5463" t="s">
        <v>8</v>
      </c>
    </row>
    <row r="5464" hidden="1" spans="2:6">
      <c r="B5464" t="str">
        <f t="shared" si="240"/>
        <v>42070203</v>
      </c>
      <c r="C5464" t="s">
        <v>6</v>
      </c>
      <c r="D5464" t="s">
        <v>29</v>
      </c>
      <c r="E5464" t="str">
        <f>"202304"</f>
        <v>202304</v>
      </c>
      <c r="F5464" t="s">
        <v>8</v>
      </c>
    </row>
    <row r="5465" hidden="1" spans="2:6">
      <c r="B5465" t="str">
        <f t="shared" si="240"/>
        <v>42070203</v>
      </c>
      <c r="C5465" t="s">
        <v>6</v>
      </c>
      <c r="D5465" t="s">
        <v>29</v>
      </c>
      <c r="E5465" t="str">
        <f>"202211"</f>
        <v>202211</v>
      </c>
      <c r="F5465" t="s">
        <v>8</v>
      </c>
    </row>
    <row r="5466" hidden="1" spans="2:6">
      <c r="B5466" t="str">
        <f t="shared" si="240"/>
        <v>42070203</v>
      </c>
      <c r="C5466" t="s">
        <v>6</v>
      </c>
      <c r="D5466" t="s">
        <v>29</v>
      </c>
      <c r="E5466" t="str">
        <f>"202305"</f>
        <v>202305</v>
      </c>
      <c r="F5466" t="s">
        <v>8</v>
      </c>
    </row>
    <row r="5467" hidden="1" spans="2:6">
      <c r="B5467" t="str">
        <f t="shared" si="240"/>
        <v>42070203</v>
      </c>
      <c r="C5467" t="s">
        <v>6</v>
      </c>
      <c r="D5467" t="s">
        <v>29</v>
      </c>
      <c r="E5467" t="str">
        <f>"202306"</f>
        <v>202306</v>
      </c>
      <c r="F5467" t="s">
        <v>8</v>
      </c>
    </row>
    <row r="5468" hidden="1" spans="2:6">
      <c r="B5468" t="str">
        <f t="shared" si="240"/>
        <v>42070203</v>
      </c>
      <c r="C5468" t="s">
        <v>6</v>
      </c>
      <c r="D5468" t="s">
        <v>29</v>
      </c>
      <c r="E5468" t="str">
        <f>"202112"</f>
        <v>202112</v>
      </c>
      <c r="F5468" t="s">
        <v>8</v>
      </c>
    </row>
    <row r="5469" hidden="1" spans="2:6">
      <c r="B5469" t="str">
        <f t="shared" si="240"/>
        <v>42070203</v>
      </c>
      <c r="C5469" t="s">
        <v>6</v>
      </c>
      <c r="D5469" t="s">
        <v>29</v>
      </c>
      <c r="E5469" t="str">
        <f>"202203"</f>
        <v>202203</v>
      </c>
      <c r="F5469" t="s">
        <v>8</v>
      </c>
    </row>
    <row r="5470" hidden="1" spans="2:6">
      <c r="B5470" t="str">
        <f t="shared" si="240"/>
        <v>42070203</v>
      </c>
      <c r="C5470" t="s">
        <v>6</v>
      </c>
      <c r="D5470" t="s">
        <v>29</v>
      </c>
      <c r="E5470" t="str">
        <f>"202201"</f>
        <v>202201</v>
      </c>
      <c r="F5470" t="s">
        <v>8</v>
      </c>
    </row>
    <row r="5471" hidden="1" spans="2:6">
      <c r="B5471" t="str">
        <f t="shared" si="240"/>
        <v>42070203</v>
      </c>
      <c r="C5471" t="s">
        <v>6</v>
      </c>
      <c r="D5471" t="s">
        <v>29</v>
      </c>
      <c r="E5471" t="str">
        <f>"201808"</f>
        <v>201808</v>
      </c>
      <c r="F5471" t="s">
        <v>8</v>
      </c>
    </row>
    <row r="5472" hidden="1" spans="2:6">
      <c r="B5472" t="str">
        <f t="shared" si="240"/>
        <v>42070203</v>
      </c>
      <c r="C5472" t="s">
        <v>6</v>
      </c>
      <c r="D5472" t="s">
        <v>29</v>
      </c>
      <c r="E5472" t="str">
        <f>"201709"</f>
        <v>201709</v>
      </c>
      <c r="F5472" t="s">
        <v>8</v>
      </c>
    </row>
    <row r="5473" hidden="1" spans="2:6">
      <c r="B5473" t="str">
        <f t="shared" si="240"/>
        <v>42070203</v>
      </c>
      <c r="C5473" t="s">
        <v>6</v>
      </c>
      <c r="D5473" t="s">
        <v>29</v>
      </c>
      <c r="E5473" t="str">
        <f>"201710"</f>
        <v>201710</v>
      </c>
      <c r="F5473" t="s">
        <v>8</v>
      </c>
    </row>
    <row r="5474" hidden="1" spans="2:6">
      <c r="B5474" t="str">
        <f t="shared" si="240"/>
        <v>42070203</v>
      </c>
      <c r="C5474" t="s">
        <v>6</v>
      </c>
      <c r="D5474" t="s">
        <v>29</v>
      </c>
      <c r="E5474" t="str">
        <f>"201712"</f>
        <v>201712</v>
      </c>
      <c r="F5474" t="s">
        <v>8</v>
      </c>
    </row>
    <row r="5475" hidden="1" spans="2:6">
      <c r="B5475" t="str">
        <f t="shared" si="240"/>
        <v>42070203</v>
      </c>
      <c r="C5475" t="s">
        <v>6</v>
      </c>
      <c r="D5475" t="s">
        <v>29</v>
      </c>
      <c r="E5475" t="str">
        <f>"201707"</f>
        <v>201707</v>
      </c>
      <c r="F5475" t="s">
        <v>8</v>
      </c>
    </row>
    <row r="5476" hidden="1" spans="2:6">
      <c r="B5476" t="str">
        <f t="shared" si="240"/>
        <v>42070203</v>
      </c>
      <c r="C5476" t="s">
        <v>6</v>
      </c>
      <c r="D5476" t="s">
        <v>29</v>
      </c>
      <c r="E5476" t="str">
        <f>"201610"</f>
        <v>201610</v>
      </c>
      <c r="F5476" t="s">
        <v>8</v>
      </c>
    </row>
    <row r="5477" hidden="1" spans="2:6">
      <c r="B5477" t="str">
        <f t="shared" si="240"/>
        <v>42070203</v>
      </c>
      <c r="C5477" t="s">
        <v>6</v>
      </c>
      <c r="D5477" t="s">
        <v>29</v>
      </c>
      <c r="E5477" t="str">
        <f>"201701"</f>
        <v>201701</v>
      </c>
      <c r="F5477" t="s">
        <v>8</v>
      </c>
    </row>
    <row r="5478" hidden="1" spans="2:6">
      <c r="B5478" t="str">
        <f t="shared" si="240"/>
        <v>42070203</v>
      </c>
      <c r="C5478" t="s">
        <v>6</v>
      </c>
      <c r="D5478" t="s">
        <v>29</v>
      </c>
      <c r="E5478" t="str">
        <f>"201508"</f>
        <v>201508</v>
      </c>
      <c r="F5478" t="s">
        <v>8</v>
      </c>
    </row>
    <row r="5479" hidden="1" spans="2:6">
      <c r="B5479" t="str">
        <f t="shared" si="240"/>
        <v>42070203</v>
      </c>
      <c r="C5479" t="s">
        <v>6</v>
      </c>
      <c r="D5479" t="s">
        <v>29</v>
      </c>
      <c r="E5479" t="str">
        <f>"201412"</f>
        <v>201412</v>
      </c>
      <c r="F5479" t="s">
        <v>8</v>
      </c>
    </row>
    <row r="5480" hidden="1" spans="2:6">
      <c r="B5480" t="str">
        <f t="shared" si="240"/>
        <v>42070203</v>
      </c>
      <c r="C5480" t="s">
        <v>6</v>
      </c>
      <c r="D5480" t="s">
        <v>29</v>
      </c>
      <c r="E5480" t="str">
        <f>"201409"</f>
        <v>201409</v>
      </c>
      <c r="F5480" t="s">
        <v>8</v>
      </c>
    </row>
    <row r="5481" hidden="1" spans="2:6">
      <c r="B5481" t="str">
        <f t="shared" si="240"/>
        <v>42070203</v>
      </c>
      <c r="C5481" t="s">
        <v>6</v>
      </c>
      <c r="D5481" t="s">
        <v>29</v>
      </c>
      <c r="E5481" t="str">
        <f>"201402"</f>
        <v>201402</v>
      </c>
      <c r="F5481" t="s">
        <v>8</v>
      </c>
    </row>
    <row r="5482" hidden="1" spans="2:6">
      <c r="B5482" t="str">
        <f t="shared" si="240"/>
        <v>42070203</v>
      </c>
      <c r="C5482" t="s">
        <v>6</v>
      </c>
      <c r="D5482" t="s">
        <v>29</v>
      </c>
      <c r="E5482" t="str">
        <f>"201509"</f>
        <v>201509</v>
      </c>
      <c r="F5482" t="s">
        <v>8</v>
      </c>
    </row>
    <row r="5483" hidden="1" spans="2:6">
      <c r="B5483" t="str">
        <f t="shared" si="240"/>
        <v>42070203</v>
      </c>
      <c r="C5483" t="s">
        <v>6</v>
      </c>
      <c r="D5483" t="s">
        <v>29</v>
      </c>
      <c r="E5483" t="str">
        <f>"201509"</f>
        <v>201509</v>
      </c>
      <c r="F5483" t="s">
        <v>8</v>
      </c>
    </row>
    <row r="5484" hidden="1" spans="2:6">
      <c r="B5484" t="str">
        <f t="shared" si="240"/>
        <v>42070203</v>
      </c>
      <c r="C5484" t="s">
        <v>6</v>
      </c>
      <c r="D5484" t="s">
        <v>30</v>
      </c>
      <c r="E5484" t="str">
        <f>"201203"</f>
        <v>201203</v>
      </c>
      <c r="F5484" t="s">
        <v>8</v>
      </c>
    </row>
    <row r="5485" hidden="1" spans="2:6">
      <c r="B5485" t="str">
        <f t="shared" si="240"/>
        <v>42070203</v>
      </c>
      <c r="C5485" t="s">
        <v>6</v>
      </c>
      <c r="D5485" t="s">
        <v>30</v>
      </c>
      <c r="E5485" t="str">
        <f>"201203"</f>
        <v>201203</v>
      </c>
      <c r="F5485" t="s">
        <v>8</v>
      </c>
    </row>
    <row r="5486" hidden="1" spans="2:6">
      <c r="B5486" t="str">
        <f t="shared" si="240"/>
        <v>42070203</v>
      </c>
      <c r="C5486" t="s">
        <v>6</v>
      </c>
      <c r="D5486" t="s">
        <v>30</v>
      </c>
      <c r="E5486" t="str">
        <f>"201211"</f>
        <v>201211</v>
      </c>
      <c r="F5486" t="s">
        <v>8</v>
      </c>
    </row>
    <row r="5487" hidden="1" spans="2:6">
      <c r="B5487" t="str">
        <f t="shared" si="240"/>
        <v>42070203</v>
      </c>
      <c r="C5487" t="s">
        <v>6</v>
      </c>
      <c r="D5487" t="s">
        <v>30</v>
      </c>
      <c r="E5487" t="str">
        <f>"201205"</f>
        <v>201205</v>
      </c>
      <c r="F5487" t="s">
        <v>8</v>
      </c>
    </row>
    <row r="5488" hidden="1" spans="2:6">
      <c r="B5488" t="str">
        <f t="shared" si="240"/>
        <v>42070203</v>
      </c>
      <c r="C5488" t="s">
        <v>6</v>
      </c>
      <c r="D5488" t="s">
        <v>30</v>
      </c>
      <c r="E5488" t="str">
        <f>"201007"</f>
        <v>201007</v>
      </c>
      <c r="F5488" t="s">
        <v>8</v>
      </c>
    </row>
    <row r="5489" hidden="1" spans="2:6">
      <c r="B5489" t="str">
        <f t="shared" si="240"/>
        <v>42070203</v>
      </c>
      <c r="C5489" t="s">
        <v>6</v>
      </c>
      <c r="D5489" t="s">
        <v>30</v>
      </c>
      <c r="E5489" t="str">
        <f>"201008"</f>
        <v>201008</v>
      </c>
      <c r="F5489" t="s">
        <v>8</v>
      </c>
    </row>
    <row r="5490" hidden="1" spans="2:6">
      <c r="B5490" t="str">
        <f t="shared" si="240"/>
        <v>42070203</v>
      </c>
      <c r="C5490" t="s">
        <v>6</v>
      </c>
      <c r="D5490" t="s">
        <v>30</v>
      </c>
      <c r="E5490" t="str">
        <f>"201012"</f>
        <v>201012</v>
      </c>
      <c r="F5490" t="s">
        <v>8</v>
      </c>
    </row>
    <row r="5491" hidden="1" spans="2:6">
      <c r="B5491" t="str">
        <f t="shared" si="240"/>
        <v>42070203</v>
      </c>
      <c r="C5491" t="s">
        <v>6</v>
      </c>
      <c r="D5491" t="s">
        <v>30</v>
      </c>
      <c r="E5491" t="str">
        <f>"201607"</f>
        <v>201607</v>
      </c>
      <c r="F5491" t="s">
        <v>8</v>
      </c>
    </row>
    <row r="5492" hidden="1" spans="2:6">
      <c r="B5492" t="str">
        <f t="shared" si="240"/>
        <v>42070203</v>
      </c>
      <c r="C5492" t="s">
        <v>6</v>
      </c>
      <c r="D5492" t="s">
        <v>30</v>
      </c>
      <c r="E5492" t="str">
        <f>"201005"</f>
        <v>201005</v>
      </c>
      <c r="F5492" t="s">
        <v>8</v>
      </c>
    </row>
    <row r="5493" hidden="1" spans="2:6">
      <c r="B5493" t="str">
        <f t="shared" si="240"/>
        <v>42070203</v>
      </c>
      <c r="C5493" t="s">
        <v>6</v>
      </c>
      <c r="D5493" t="s">
        <v>30</v>
      </c>
      <c r="E5493" t="str">
        <f>"201201"</f>
        <v>201201</v>
      </c>
      <c r="F5493" t="s">
        <v>8</v>
      </c>
    </row>
    <row r="5494" hidden="1" spans="2:6">
      <c r="B5494" t="str">
        <f t="shared" si="240"/>
        <v>42070203</v>
      </c>
      <c r="C5494" t="s">
        <v>6</v>
      </c>
      <c r="D5494" t="s">
        <v>30</v>
      </c>
      <c r="E5494" t="str">
        <f>"201201"</f>
        <v>201201</v>
      </c>
      <c r="F5494" t="s">
        <v>8</v>
      </c>
    </row>
    <row r="5495" hidden="1" spans="2:6">
      <c r="B5495" t="str">
        <f t="shared" si="240"/>
        <v>42070203</v>
      </c>
      <c r="C5495" t="s">
        <v>6</v>
      </c>
      <c r="D5495" t="s">
        <v>30</v>
      </c>
      <c r="E5495" t="str">
        <f>"201106"</f>
        <v>201106</v>
      </c>
      <c r="F5495" t="s">
        <v>8</v>
      </c>
    </row>
    <row r="5496" hidden="1" spans="2:6">
      <c r="B5496" t="str">
        <f t="shared" si="240"/>
        <v>42070203</v>
      </c>
      <c r="C5496" t="s">
        <v>6</v>
      </c>
      <c r="D5496" t="s">
        <v>30</v>
      </c>
      <c r="E5496" t="str">
        <f>"201107"</f>
        <v>201107</v>
      </c>
      <c r="F5496" t="s">
        <v>8</v>
      </c>
    </row>
    <row r="5497" hidden="1" spans="2:6">
      <c r="B5497" t="str">
        <f t="shared" si="240"/>
        <v>42070203</v>
      </c>
      <c r="C5497" t="s">
        <v>6</v>
      </c>
      <c r="D5497" t="s">
        <v>30</v>
      </c>
      <c r="E5497" t="str">
        <f>"201107"</f>
        <v>201107</v>
      </c>
      <c r="F5497" t="s">
        <v>8</v>
      </c>
    </row>
    <row r="5498" hidden="1" spans="2:6">
      <c r="B5498" t="str">
        <f t="shared" si="240"/>
        <v>42070203</v>
      </c>
      <c r="C5498" t="s">
        <v>6</v>
      </c>
      <c r="D5498" t="s">
        <v>30</v>
      </c>
      <c r="E5498" t="str">
        <f>"201110"</f>
        <v>201110</v>
      </c>
      <c r="F5498" t="s">
        <v>8</v>
      </c>
    </row>
    <row r="5499" hidden="1" spans="2:6">
      <c r="B5499" t="str">
        <f t="shared" si="240"/>
        <v>42070203</v>
      </c>
      <c r="C5499" t="s">
        <v>6</v>
      </c>
      <c r="D5499" t="s">
        <v>30</v>
      </c>
      <c r="E5499" t="str">
        <f t="shared" ref="E5499:E5509" si="242">"201001"</f>
        <v>201001</v>
      </c>
      <c r="F5499" t="s">
        <v>8</v>
      </c>
    </row>
    <row r="5500" hidden="1" spans="2:6">
      <c r="B5500" t="str">
        <f t="shared" si="240"/>
        <v>42070203</v>
      </c>
      <c r="C5500" t="s">
        <v>6</v>
      </c>
      <c r="D5500" t="s">
        <v>30</v>
      </c>
      <c r="E5500" t="str">
        <f t="shared" si="242"/>
        <v>201001</v>
      </c>
      <c r="F5500" t="s">
        <v>8</v>
      </c>
    </row>
    <row r="5501" hidden="1" spans="2:6">
      <c r="B5501" t="str">
        <f t="shared" si="240"/>
        <v>42070203</v>
      </c>
      <c r="C5501" t="s">
        <v>6</v>
      </c>
      <c r="D5501" t="s">
        <v>30</v>
      </c>
      <c r="E5501" t="str">
        <f t="shared" si="242"/>
        <v>201001</v>
      </c>
      <c r="F5501" t="s">
        <v>8</v>
      </c>
    </row>
    <row r="5502" hidden="1" spans="2:6">
      <c r="B5502" t="str">
        <f t="shared" si="240"/>
        <v>42070203</v>
      </c>
      <c r="C5502" t="s">
        <v>6</v>
      </c>
      <c r="D5502" t="s">
        <v>30</v>
      </c>
      <c r="E5502" t="str">
        <f t="shared" si="242"/>
        <v>201001</v>
      </c>
      <c r="F5502" t="s">
        <v>8</v>
      </c>
    </row>
    <row r="5503" hidden="1" spans="2:6">
      <c r="B5503" t="str">
        <f t="shared" si="240"/>
        <v>42070203</v>
      </c>
      <c r="C5503" t="s">
        <v>6</v>
      </c>
      <c r="D5503" t="s">
        <v>30</v>
      </c>
      <c r="E5503" t="str">
        <f t="shared" si="242"/>
        <v>201001</v>
      </c>
      <c r="F5503" t="s">
        <v>8</v>
      </c>
    </row>
    <row r="5504" hidden="1" spans="2:6">
      <c r="B5504" t="str">
        <f t="shared" si="240"/>
        <v>42070203</v>
      </c>
      <c r="C5504" t="s">
        <v>6</v>
      </c>
      <c r="D5504" t="s">
        <v>30</v>
      </c>
      <c r="E5504" t="str">
        <f t="shared" si="242"/>
        <v>201001</v>
      </c>
      <c r="F5504" t="s">
        <v>8</v>
      </c>
    </row>
    <row r="5505" hidden="1" spans="2:6">
      <c r="B5505" t="str">
        <f t="shared" si="240"/>
        <v>42070203</v>
      </c>
      <c r="C5505" t="s">
        <v>6</v>
      </c>
      <c r="D5505" t="s">
        <v>30</v>
      </c>
      <c r="E5505" t="str">
        <f t="shared" si="242"/>
        <v>201001</v>
      </c>
      <c r="F5505" t="s">
        <v>8</v>
      </c>
    </row>
    <row r="5506" hidden="1" spans="2:6">
      <c r="B5506" t="str">
        <f t="shared" si="240"/>
        <v>42070203</v>
      </c>
      <c r="C5506" t="s">
        <v>6</v>
      </c>
      <c r="D5506" t="s">
        <v>30</v>
      </c>
      <c r="E5506" t="str">
        <f t="shared" si="242"/>
        <v>201001</v>
      </c>
      <c r="F5506" t="s">
        <v>8</v>
      </c>
    </row>
    <row r="5507" hidden="1" spans="2:6">
      <c r="B5507" t="str">
        <f t="shared" ref="B5507:B5570" si="243">"42070203"</f>
        <v>42070203</v>
      </c>
      <c r="C5507" t="s">
        <v>6</v>
      </c>
      <c r="D5507" t="s">
        <v>30</v>
      </c>
      <c r="E5507" t="str">
        <f t="shared" si="242"/>
        <v>201001</v>
      </c>
      <c r="F5507" t="s">
        <v>8</v>
      </c>
    </row>
    <row r="5508" hidden="1" spans="2:6">
      <c r="B5508" t="str">
        <f t="shared" si="243"/>
        <v>42070203</v>
      </c>
      <c r="C5508" t="s">
        <v>6</v>
      </c>
      <c r="D5508" t="s">
        <v>30</v>
      </c>
      <c r="E5508" t="str">
        <f t="shared" si="242"/>
        <v>201001</v>
      </c>
      <c r="F5508" t="s">
        <v>8</v>
      </c>
    </row>
    <row r="5509" hidden="1" spans="2:6">
      <c r="B5509" t="str">
        <f t="shared" si="243"/>
        <v>42070203</v>
      </c>
      <c r="C5509" t="s">
        <v>6</v>
      </c>
      <c r="D5509" t="s">
        <v>30</v>
      </c>
      <c r="E5509" t="str">
        <f t="shared" si="242"/>
        <v>201001</v>
      </c>
      <c r="F5509" t="s">
        <v>8</v>
      </c>
    </row>
    <row r="5510" hidden="1" spans="2:6">
      <c r="B5510" t="str">
        <f t="shared" si="243"/>
        <v>42070203</v>
      </c>
      <c r="C5510" t="s">
        <v>6</v>
      </c>
      <c r="D5510" t="s">
        <v>30</v>
      </c>
      <c r="E5510" t="str">
        <f>"202212"</f>
        <v>202212</v>
      </c>
      <c r="F5510" t="s">
        <v>8</v>
      </c>
    </row>
    <row r="5511" hidden="1" spans="2:6">
      <c r="B5511" t="str">
        <f t="shared" si="243"/>
        <v>42070203</v>
      </c>
      <c r="C5511" t="s">
        <v>6</v>
      </c>
      <c r="D5511" t="s">
        <v>30</v>
      </c>
      <c r="E5511" t="str">
        <f>"202205"</f>
        <v>202205</v>
      </c>
      <c r="F5511" t="s">
        <v>8</v>
      </c>
    </row>
    <row r="5512" hidden="1" spans="2:6">
      <c r="B5512" t="str">
        <f t="shared" si="243"/>
        <v>42070203</v>
      </c>
      <c r="C5512" t="s">
        <v>6</v>
      </c>
      <c r="D5512" t="s">
        <v>30</v>
      </c>
      <c r="E5512" t="str">
        <f>"202204"</f>
        <v>202204</v>
      </c>
      <c r="F5512" t="s">
        <v>8</v>
      </c>
    </row>
    <row r="5513" hidden="1" spans="2:6">
      <c r="B5513" t="str">
        <f t="shared" si="243"/>
        <v>42070203</v>
      </c>
      <c r="C5513" t="s">
        <v>6</v>
      </c>
      <c r="D5513" t="s">
        <v>30</v>
      </c>
      <c r="E5513" t="str">
        <f>"202202"</f>
        <v>202202</v>
      </c>
      <c r="F5513" t="s">
        <v>8</v>
      </c>
    </row>
    <row r="5514" hidden="1" spans="2:6">
      <c r="B5514" t="str">
        <f t="shared" si="243"/>
        <v>42070203</v>
      </c>
      <c r="C5514" t="s">
        <v>6</v>
      </c>
      <c r="D5514" t="s">
        <v>30</v>
      </c>
      <c r="E5514" t="str">
        <f>"202105"</f>
        <v>202105</v>
      </c>
      <c r="F5514" t="s">
        <v>8</v>
      </c>
    </row>
    <row r="5515" hidden="1" spans="2:6">
      <c r="B5515" t="str">
        <f t="shared" si="243"/>
        <v>42070203</v>
      </c>
      <c r="C5515" t="s">
        <v>6</v>
      </c>
      <c r="D5515" t="s">
        <v>30</v>
      </c>
      <c r="E5515" t="str">
        <f>"202106"</f>
        <v>202106</v>
      </c>
      <c r="F5515" t="s">
        <v>8</v>
      </c>
    </row>
    <row r="5516" hidden="1" spans="2:6">
      <c r="B5516" t="str">
        <f t="shared" si="243"/>
        <v>42070203</v>
      </c>
      <c r="C5516" t="s">
        <v>6</v>
      </c>
      <c r="D5516" t="s">
        <v>30</v>
      </c>
      <c r="E5516" t="str">
        <f>"202201"</f>
        <v>202201</v>
      </c>
      <c r="F5516" t="s">
        <v>8</v>
      </c>
    </row>
    <row r="5517" hidden="1" spans="2:6">
      <c r="B5517" t="str">
        <f t="shared" si="243"/>
        <v>42070203</v>
      </c>
      <c r="C5517" t="s">
        <v>6</v>
      </c>
      <c r="D5517" t="s">
        <v>30</v>
      </c>
      <c r="E5517" t="str">
        <f>"201512"</f>
        <v>201512</v>
      </c>
      <c r="F5517" t="s">
        <v>8</v>
      </c>
    </row>
    <row r="5518" hidden="1" spans="2:6">
      <c r="B5518" t="str">
        <f t="shared" si="243"/>
        <v>42070203</v>
      </c>
      <c r="C5518" t="s">
        <v>6</v>
      </c>
      <c r="D5518" t="s">
        <v>30</v>
      </c>
      <c r="E5518" t="str">
        <f>"201804"</f>
        <v>201804</v>
      </c>
      <c r="F5518" t="s">
        <v>8</v>
      </c>
    </row>
    <row r="5519" hidden="1" spans="2:6">
      <c r="B5519" t="str">
        <f t="shared" si="243"/>
        <v>42070203</v>
      </c>
      <c r="C5519" t="s">
        <v>6</v>
      </c>
      <c r="D5519" t="s">
        <v>30</v>
      </c>
      <c r="E5519" t="str">
        <f>"201706"</f>
        <v>201706</v>
      </c>
      <c r="F5519" t="s">
        <v>8</v>
      </c>
    </row>
    <row r="5520" hidden="1" spans="2:6">
      <c r="B5520" t="str">
        <f t="shared" si="243"/>
        <v>42070203</v>
      </c>
      <c r="C5520" t="s">
        <v>6</v>
      </c>
      <c r="D5520" t="s">
        <v>30</v>
      </c>
      <c r="E5520" t="str">
        <f>"201712"</f>
        <v>201712</v>
      </c>
      <c r="F5520" t="s">
        <v>8</v>
      </c>
    </row>
    <row r="5521" hidden="1" spans="2:6">
      <c r="B5521" t="str">
        <f t="shared" si="243"/>
        <v>42070203</v>
      </c>
      <c r="C5521" t="s">
        <v>6</v>
      </c>
      <c r="D5521" t="s">
        <v>30</v>
      </c>
      <c r="E5521" t="str">
        <f>"201605"</f>
        <v>201605</v>
      </c>
      <c r="F5521" t="s">
        <v>8</v>
      </c>
    </row>
    <row r="5522" hidden="1" spans="2:6">
      <c r="B5522" t="str">
        <f t="shared" si="243"/>
        <v>42070203</v>
      </c>
      <c r="C5522" t="s">
        <v>6</v>
      </c>
      <c r="D5522" t="s">
        <v>30</v>
      </c>
      <c r="E5522" t="str">
        <f>"201607"</f>
        <v>201607</v>
      </c>
      <c r="F5522" t="s">
        <v>8</v>
      </c>
    </row>
    <row r="5523" hidden="1" spans="2:6">
      <c r="B5523" t="str">
        <f t="shared" si="243"/>
        <v>42070203</v>
      </c>
      <c r="C5523" t="s">
        <v>6</v>
      </c>
      <c r="D5523" t="s">
        <v>30</v>
      </c>
      <c r="E5523" t="str">
        <f>"201601"</f>
        <v>201601</v>
      </c>
      <c r="F5523" t="s">
        <v>8</v>
      </c>
    </row>
    <row r="5524" hidden="1" spans="2:6">
      <c r="B5524" t="str">
        <f t="shared" si="243"/>
        <v>42070203</v>
      </c>
      <c r="C5524" t="s">
        <v>6</v>
      </c>
      <c r="D5524" t="s">
        <v>30</v>
      </c>
      <c r="E5524" t="str">
        <f>"201701"</f>
        <v>201701</v>
      </c>
      <c r="F5524" t="s">
        <v>8</v>
      </c>
    </row>
    <row r="5525" hidden="1" spans="2:6">
      <c r="B5525" t="str">
        <f t="shared" si="243"/>
        <v>42070203</v>
      </c>
      <c r="C5525" t="s">
        <v>6</v>
      </c>
      <c r="D5525" t="s">
        <v>30</v>
      </c>
      <c r="E5525" t="str">
        <f>"201506"</f>
        <v>201506</v>
      </c>
      <c r="F5525" t="s">
        <v>8</v>
      </c>
    </row>
    <row r="5526" hidden="1" spans="2:6">
      <c r="B5526" t="str">
        <f t="shared" si="243"/>
        <v>42070203</v>
      </c>
      <c r="C5526" t="s">
        <v>6</v>
      </c>
      <c r="D5526" t="s">
        <v>30</v>
      </c>
      <c r="E5526" t="str">
        <f>"201509"</f>
        <v>201509</v>
      </c>
      <c r="F5526" t="s">
        <v>8</v>
      </c>
    </row>
    <row r="5527" hidden="1" spans="2:6">
      <c r="B5527" t="str">
        <f t="shared" si="243"/>
        <v>42070203</v>
      </c>
      <c r="C5527" t="s">
        <v>6</v>
      </c>
      <c r="D5527" t="s">
        <v>30</v>
      </c>
      <c r="E5527" t="str">
        <f>"201410"</f>
        <v>201410</v>
      </c>
      <c r="F5527" t="s">
        <v>8</v>
      </c>
    </row>
    <row r="5528" hidden="1" spans="2:6">
      <c r="B5528" t="str">
        <f t="shared" si="243"/>
        <v>42070203</v>
      </c>
      <c r="C5528" t="s">
        <v>6</v>
      </c>
      <c r="D5528" t="s">
        <v>30</v>
      </c>
      <c r="E5528" t="str">
        <f>"201407"</f>
        <v>201407</v>
      </c>
      <c r="F5528" t="s">
        <v>8</v>
      </c>
    </row>
    <row r="5529" hidden="1" spans="2:6">
      <c r="B5529" t="str">
        <f t="shared" si="243"/>
        <v>42070203</v>
      </c>
      <c r="C5529" t="s">
        <v>6</v>
      </c>
      <c r="D5529" t="s">
        <v>30</v>
      </c>
      <c r="E5529" t="str">
        <f>"201211"</f>
        <v>201211</v>
      </c>
      <c r="F5529" t="s">
        <v>27</v>
      </c>
    </row>
    <row r="5530" hidden="1" spans="2:6">
      <c r="B5530" t="str">
        <f t="shared" si="243"/>
        <v>42070203</v>
      </c>
      <c r="C5530" t="s">
        <v>6</v>
      </c>
      <c r="D5530" t="s">
        <v>30</v>
      </c>
      <c r="E5530" t="str">
        <f>"201107"</f>
        <v>201107</v>
      </c>
      <c r="F5530" t="s">
        <v>27</v>
      </c>
    </row>
    <row r="5531" hidden="1" spans="2:6">
      <c r="B5531" t="str">
        <f t="shared" si="243"/>
        <v>42070203</v>
      </c>
      <c r="C5531" t="s">
        <v>6</v>
      </c>
      <c r="D5531" t="s">
        <v>31</v>
      </c>
      <c r="E5531" t="str">
        <f>"201605"</f>
        <v>201605</v>
      </c>
      <c r="F5531" t="s">
        <v>8</v>
      </c>
    </row>
    <row r="5532" hidden="1" spans="2:6">
      <c r="B5532" t="str">
        <f t="shared" si="243"/>
        <v>42070203</v>
      </c>
      <c r="C5532" t="s">
        <v>6</v>
      </c>
      <c r="D5532" t="s">
        <v>31</v>
      </c>
      <c r="E5532" t="str">
        <f>"201203"</f>
        <v>201203</v>
      </c>
      <c r="F5532" t="s">
        <v>8</v>
      </c>
    </row>
    <row r="5533" hidden="1" spans="2:6">
      <c r="B5533" t="str">
        <f t="shared" si="243"/>
        <v>42070203</v>
      </c>
      <c r="C5533" t="s">
        <v>6</v>
      </c>
      <c r="D5533" t="s">
        <v>31</v>
      </c>
      <c r="E5533" t="str">
        <f>"201310"</f>
        <v>201310</v>
      </c>
      <c r="F5533" t="s">
        <v>8</v>
      </c>
    </row>
    <row r="5534" hidden="1" spans="2:6">
      <c r="B5534" t="str">
        <f t="shared" si="243"/>
        <v>42070203</v>
      </c>
      <c r="C5534" t="s">
        <v>6</v>
      </c>
      <c r="D5534" t="s">
        <v>31</v>
      </c>
      <c r="E5534" t="str">
        <f>"201308"</f>
        <v>201308</v>
      </c>
      <c r="F5534" t="s">
        <v>8</v>
      </c>
    </row>
    <row r="5535" hidden="1" spans="2:6">
      <c r="B5535" t="str">
        <f t="shared" si="243"/>
        <v>42070203</v>
      </c>
      <c r="C5535" t="s">
        <v>6</v>
      </c>
      <c r="D5535" t="s">
        <v>31</v>
      </c>
      <c r="E5535" t="str">
        <f>"201303"</f>
        <v>201303</v>
      </c>
      <c r="F5535" t="s">
        <v>8</v>
      </c>
    </row>
    <row r="5536" hidden="1" spans="2:6">
      <c r="B5536" t="str">
        <f t="shared" si="243"/>
        <v>42070203</v>
      </c>
      <c r="C5536" t="s">
        <v>6</v>
      </c>
      <c r="D5536" t="s">
        <v>31</v>
      </c>
      <c r="E5536" t="str">
        <f>"201306"</f>
        <v>201306</v>
      </c>
      <c r="F5536" t="s">
        <v>8</v>
      </c>
    </row>
    <row r="5537" hidden="1" spans="2:6">
      <c r="B5537" t="str">
        <f t="shared" si="243"/>
        <v>42070203</v>
      </c>
      <c r="C5537" t="s">
        <v>6</v>
      </c>
      <c r="D5537" t="s">
        <v>31</v>
      </c>
      <c r="E5537" t="str">
        <f>"201311"</f>
        <v>201311</v>
      </c>
      <c r="F5537" t="s">
        <v>8</v>
      </c>
    </row>
    <row r="5538" hidden="1" spans="2:6">
      <c r="B5538" t="str">
        <f t="shared" si="243"/>
        <v>42070203</v>
      </c>
      <c r="C5538" t="s">
        <v>6</v>
      </c>
      <c r="D5538" t="s">
        <v>31</v>
      </c>
      <c r="E5538" t="str">
        <f>"201401"</f>
        <v>201401</v>
      </c>
      <c r="F5538" t="s">
        <v>8</v>
      </c>
    </row>
    <row r="5539" hidden="1" spans="2:6">
      <c r="B5539" t="str">
        <f t="shared" si="243"/>
        <v>42070203</v>
      </c>
      <c r="C5539" t="s">
        <v>6</v>
      </c>
      <c r="D5539" t="s">
        <v>31</v>
      </c>
      <c r="E5539" t="str">
        <f>"201401"</f>
        <v>201401</v>
      </c>
      <c r="F5539" t="s">
        <v>8</v>
      </c>
    </row>
    <row r="5540" hidden="1" spans="2:6">
      <c r="B5540" t="str">
        <f t="shared" si="243"/>
        <v>42070203</v>
      </c>
      <c r="C5540" t="s">
        <v>6</v>
      </c>
      <c r="D5540" t="s">
        <v>31</v>
      </c>
      <c r="E5540" t="str">
        <f>"201006"</f>
        <v>201006</v>
      </c>
      <c r="F5540" t="s">
        <v>8</v>
      </c>
    </row>
    <row r="5541" hidden="1" spans="2:6">
      <c r="B5541" t="str">
        <f t="shared" si="243"/>
        <v>42070203</v>
      </c>
      <c r="C5541" t="s">
        <v>6</v>
      </c>
      <c r="D5541" t="s">
        <v>31</v>
      </c>
      <c r="E5541" t="str">
        <f>"201012"</f>
        <v>201012</v>
      </c>
      <c r="F5541" t="s">
        <v>8</v>
      </c>
    </row>
    <row r="5542" hidden="1" spans="2:6">
      <c r="B5542" t="str">
        <f t="shared" si="243"/>
        <v>42070203</v>
      </c>
      <c r="C5542" t="s">
        <v>6</v>
      </c>
      <c r="D5542" t="s">
        <v>31</v>
      </c>
      <c r="E5542" t="str">
        <f>"201103"</f>
        <v>201103</v>
      </c>
      <c r="F5542" t="s">
        <v>8</v>
      </c>
    </row>
    <row r="5543" hidden="1" spans="2:6">
      <c r="B5543" t="str">
        <f t="shared" si="243"/>
        <v>42070203</v>
      </c>
      <c r="C5543" t="s">
        <v>6</v>
      </c>
      <c r="D5543" t="s">
        <v>31</v>
      </c>
      <c r="E5543" t="str">
        <f>"201104"</f>
        <v>201104</v>
      </c>
      <c r="F5543" t="s">
        <v>8</v>
      </c>
    </row>
    <row r="5544" hidden="1" spans="2:6">
      <c r="B5544" t="str">
        <f t="shared" si="243"/>
        <v>42070203</v>
      </c>
      <c r="C5544" t="s">
        <v>6</v>
      </c>
      <c r="D5544" t="s">
        <v>31</v>
      </c>
      <c r="E5544" t="str">
        <f>"201106"</f>
        <v>201106</v>
      </c>
      <c r="F5544" t="s">
        <v>8</v>
      </c>
    </row>
    <row r="5545" hidden="1" spans="2:6">
      <c r="B5545" t="str">
        <f t="shared" si="243"/>
        <v>42070203</v>
      </c>
      <c r="C5545" t="s">
        <v>6</v>
      </c>
      <c r="D5545" t="s">
        <v>31</v>
      </c>
      <c r="E5545" t="str">
        <f t="shared" ref="E5545:E5563" si="244">"201001"</f>
        <v>201001</v>
      </c>
      <c r="F5545" t="s">
        <v>8</v>
      </c>
    </row>
    <row r="5546" hidden="1" spans="2:6">
      <c r="B5546" t="str">
        <f t="shared" si="243"/>
        <v>42070203</v>
      </c>
      <c r="C5546" t="s">
        <v>6</v>
      </c>
      <c r="D5546" t="s">
        <v>31</v>
      </c>
      <c r="E5546" t="str">
        <f t="shared" si="244"/>
        <v>201001</v>
      </c>
      <c r="F5546" t="s">
        <v>8</v>
      </c>
    </row>
    <row r="5547" hidden="1" spans="2:6">
      <c r="B5547" t="str">
        <f t="shared" si="243"/>
        <v>42070203</v>
      </c>
      <c r="C5547" t="s">
        <v>6</v>
      </c>
      <c r="D5547" t="s">
        <v>31</v>
      </c>
      <c r="E5547" t="str">
        <f t="shared" si="244"/>
        <v>201001</v>
      </c>
      <c r="F5547" t="s">
        <v>8</v>
      </c>
    </row>
    <row r="5548" hidden="1" spans="2:6">
      <c r="B5548" t="str">
        <f t="shared" si="243"/>
        <v>42070203</v>
      </c>
      <c r="C5548" t="s">
        <v>6</v>
      </c>
      <c r="D5548" t="s">
        <v>31</v>
      </c>
      <c r="E5548" t="str">
        <f t="shared" si="244"/>
        <v>201001</v>
      </c>
      <c r="F5548" t="s">
        <v>8</v>
      </c>
    </row>
    <row r="5549" hidden="1" spans="2:6">
      <c r="B5549" t="str">
        <f t="shared" si="243"/>
        <v>42070203</v>
      </c>
      <c r="C5549" t="s">
        <v>6</v>
      </c>
      <c r="D5549" t="s">
        <v>31</v>
      </c>
      <c r="E5549" t="str">
        <f t="shared" si="244"/>
        <v>201001</v>
      </c>
      <c r="F5549" t="s">
        <v>8</v>
      </c>
    </row>
    <row r="5550" hidden="1" spans="2:6">
      <c r="B5550" t="str">
        <f t="shared" si="243"/>
        <v>42070203</v>
      </c>
      <c r="C5550" t="s">
        <v>6</v>
      </c>
      <c r="D5550" t="s">
        <v>31</v>
      </c>
      <c r="E5550" t="str">
        <f t="shared" si="244"/>
        <v>201001</v>
      </c>
      <c r="F5550" t="s">
        <v>8</v>
      </c>
    </row>
    <row r="5551" hidden="1" spans="2:6">
      <c r="B5551" t="str">
        <f t="shared" si="243"/>
        <v>42070203</v>
      </c>
      <c r="C5551" t="s">
        <v>6</v>
      </c>
      <c r="D5551" t="s">
        <v>31</v>
      </c>
      <c r="E5551" t="str">
        <f t="shared" si="244"/>
        <v>201001</v>
      </c>
      <c r="F5551" t="s">
        <v>8</v>
      </c>
    </row>
    <row r="5552" hidden="1" spans="2:6">
      <c r="B5552" t="str">
        <f t="shared" si="243"/>
        <v>42070203</v>
      </c>
      <c r="C5552" t="s">
        <v>6</v>
      </c>
      <c r="D5552" t="s">
        <v>31</v>
      </c>
      <c r="E5552" t="str">
        <f t="shared" si="244"/>
        <v>201001</v>
      </c>
      <c r="F5552" t="s">
        <v>8</v>
      </c>
    </row>
    <row r="5553" hidden="1" spans="2:6">
      <c r="B5553" t="str">
        <f t="shared" si="243"/>
        <v>42070203</v>
      </c>
      <c r="C5553" t="s">
        <v>6</v>
      </c>
      <c r="D5553" t="s">
        <v>31</v>
      </c>
      <c r="E5553" t="str">
        <f t="shared" si="244"/>
        <v>201001</v>
      </c>
      <c r="F5553" t="s">
        <v>8</v>
      </c>
    </row>
    <row r="5554" hidden="1" spans="2:6">
      <c r="B5554" t="str">
        <f t="shared" si="243"/>
        <v>42070203</v>
      </c>
      <c r="C5554" t="s">
        <v>6</v>
      </c>
      <c r="D5554" t="s">
        <v>31</v>
      </c>
      <c r="E5554" t="str">
        <f t="shared" si="244"/>
        <v>201001</v>
      </c>
      <c r="F5554" t="s">
        <v>8</v>
      </c>
    </row>
    <row r="5555" hidden="1" spans="2:6">
      <c r="B5555" t="str">
        <f t="shared" si="243"/>
        <v>42070203</v>
      </c>
      <c r="C5555" t="s">
        <v>6</v>
      </c>
      <c r="D5555" t="s">
        <v>31</v>
      </c>
      <c r="E5555" t="str">
        <f t="shared" si="244"/>
        <v>201001</v>
      </c>
      <c r="F5555" t="s">
        <v>8</v>
      </c>
    </row>
    <row r="5556" hidden="1" spans="2:6">
      <c r="B5556" t="str">
        <f t="shared" si="243"/>
        <v>42070203</v>
      </c>
      <c r="C5556" t="s">
        <v>6</v>
      </c>
      <c r="D5556" t="s">
        <v>31</v>
      </c>
      <c r="E5556" t="str">
        <f t="shared" si="244"/>
        <v>201001</v>
      </c>
      <c r="F5556" t="s">
        <v>8</v>
      </c>
    </row>
    <row r="5557" hidden="1" spans="2:6">
      <c r="B5557" t="str">
        <f t="shared" si="243"/>
        <v>42070203</v>
      </c>
      <c r="C5557" t="s">
        <v>6</v>
      </c>
      <c r="D5557" t="s">
        <v>31</v>
      </c>
      <c r="E5557" t="str">
        <f t="shared" si="244"/>
        <v>201001</v>
      </c>
      <c r="F5557" t="s">
        <v>8</v>
      </c>
    </row>
    <row r="5558" hidden="1" spans="2:6">
      <c r="B5558" t="str">
        <f t="shared" si="243"/>
        <v>42070203</v>
      </c>
      <c r="C5558" t="s">
        <v>6</v>
      </c>
      <c r="D5558" t="s">
        <v>31</v>
      </c>
      <c r="E5558" t="str">
        <f t="shared" si="244"/>
        <v>201001</v>
      </c>
      <c r="F5558" t="s">
        <v>8</v>
      </c>
    </row>
    <row r="5559" hidden="1" spans="2:6">
      <c r="B5559" t="str">
        <f t="shared" si="243"/>
        <v>42070203</v>
      </c>
      <c r="C5559" t="s">
        <v>6</v>
      </c>
      <c r="D5559" t="s">
        <v>31</v>
      </c>
      <c r="E5559" t="str">
        <f t="shared" si="244"/>
        <v>201001</v>
      </c>
      <c r="F5559" t="s">
        <v>8</v>
      </c>
    </row>
    <row r="5560" hidden="1" spans="2:6">
      <c r="B5560" t="str">
        <f t="shared" si="243"/>
        <v>42070203</v>
      </c>
      <c r="C5560" t="s">
        <v>6</v>
      </c>
      <c r="D5560" t="s">
        <v>31</v>
      </c>
      <c r="E5560" t="str">
        <f t="shared" si="244"/>
        <v>201001</v>
      </c>
      <c r="F5560" t="s">
        <v>8</v>
      </c>
    </row>
    <row r="5561" hidden="1" spans="2:6">
      <c r="B5561" t="str">
        <f t="shared" si="243"/>
        <v>42070203</v>
      </c>
      <c r="C5561" t="s">
        <v>6</v>
      </c>
      <c r="D5561" t="s">
        <v>31</v>
      </c>
      <c r="E5561" t="str">
        <f t="shared" si="244"/>
        <v>201001</v>
      </c>
      <c r="F5561" t="s">
        <v>8</v>
      </c>
    </row>
    <row r="5562" hidden="1" spans="2:6">
      <c r="B5562" t="str">
        <f t="shared" si="243"/>
        <v>42070203</v>
      </c>
      <c r="C5562" t="s">
        <v>6</v>
      </c>
      <c r="D5562" t="s">
        <v>31</v>
      </c>
      <c r="E5562" t="str">
        <f t="shared" si="244"/>
        <v>201001</v>
      </c>
      <c r="F5562" t="s">
        <v>8</v>
      </c>
    </row>
    <row r="5563" hidden="1" spans="2:6">
      <c r="B5563" t="str">
        <f t="shared" si="243"/>
        <v>42070203</v>
      </c>
      <c r="C5563" t="s">
        <v>6</v>
      </c>
      <c r="D5563" t="s">
        <v>31</v>
      </c>
      <c r="E5563" t="str">
        <f t="shared" si="244"/>
        <v>201001</v>
      </c>
      <c r="F5563" t="s">
        <v>8</v>
      </c>
    </row>
    <row r="5564" hidden="1" spans="2:6">
      <c r="B5564" t="str">
        <f t="shared" si="243"/>
        <v>42070203</v>
      </c>
      <c r="C5564" t="s">
        <v>6</v>
      </c>
      <c r="D5564" t="s">
        <v>31</v>
      </c>
      <c r="E5564" t="str">
        <f>"202211"</f>
        <v>202211</v>
      </c>
      <c r="F5564" t="s">
        <v>8</v>
      </c>
    </row>
    <row r="5565" hidden="1" spans="2:6">
      <c r="B5565" t="str">
        <f t="shared" si="243"/>
        <v>42070203</v>
      </c>
      <c r="C5565" t="s">
        <v>6</v>
      </c>
      <c r="D5565" t="s">
        <v>31</v>
      </c>
      <c r="E5565" t="str">
        <f>"202304"</f>
        <v>202304</v>
      </c>
      <c r="F5565" t="s">
        <v>8</v>
      </c>
    </row>
    <row r="5566" hidden="1" spans="2:6">
      <c r="B5566" t="str">
        <f t="shared" si="243"/>
        <v>42070203</v>
      </c>
      <c r="C5566" t="s">
        <v>6</v>
      </c>
      <c r="D5566" t="s">
        <v>31</v>
      </c>
      <c r="E5566" t="str">
        <f>"202303"</f>
        <v>202303</v>
      </c>
      <c r="F5566" t="s">
        <v>8</v>
      </c>
    </row>
    <row r="5567" hidden="1" spans="2:6">
      <c r="B5567" t="str">
        <f t="shared" si="243"/>
        <v>42070203</v>
      </c>
      <c r="C5567" t="s">
        <v>6</v>
      </c>
      <c r="D5567" t="s">
        <v>31</v>
      </c>
      <c r="E5567" t="str">
        <f>"202201"</f>
        <v>202201</v>
      </c>
      <c r="F5567" t="s">
        <v>8</v>
      </c>
    </row>
    <row r="5568" hidden="1" spans="2:6">
      <c r="B5568" t="str">
        <f t="shared" si="243"/>
        <v>42070203</v>
      </c>
      <c r="C5568" t="s">
        <v>6</v>
      </c>
      <c r="D5568" t="s">
        <v>31</v>
      </c>
      <c r="E5568" t="str">
        <f>"202206"</f>
        <v>202206</v>
      </c>
      <c r="F5568" t="s">
        <v>8</v>
      </c>
    </row>
    <row r="5569" hidden="1" spans="2:6">
      <c r="B5569" t="str">
        <f t="shared" si="243"/>
        <v>42070203</v>
      </c>
      <c r="C5569" t="s">
        <v>6</v>
      </c>
      <c r="D5569" t="s">
        <v>31</v>
      </c>
      <c r="E5569" t="str">
        <f>"202107"</f>
        <v>202107</v>
      </c>
      <c r="F5569" t="s">
        <v>8</v>
      </c>
    </row>
    <row r="5570" hidden="1" spans="2:6">
      <c r="B5570" t="str">
        <f t="shared" si="243"/>
        <v>42070203</v>
      </c>
      <c r="C5570" t="s">
        <v>6</v>
      </c>
      <c r="D5570" t="s">
        <v>31</v>
      </c>
      <c r="E5570" t="str">
        <f>"202104"</f>
        <v>202104</v>
      </c>
      <c r="F5570" t="s">
        <v>8</v>
      </c>
    </row>
    <row r="5571" hidden="1" spans="2:6">
      <c r="B5571" t="str">
        <f t="shared" ref="B5571:B5634" si="245">"42070203"</f>
        <v>42070203</v>
      </c>
      <c r="C5571" t="s">
        <v>6</v>
      </c>
      <c r="D5571" t="s">
        <v>31</v>
      </c>
      <c r="E5571" t="str">
        <f>"202105"</f>
        <v>202105</v>
      </c>
      <c r="F5571" t="s">
        <v>8</v>
      </c>
    </row>
    <row r="5572" hidden="1" spans="2:6">
      <c r="B5572" t="str">
        <f t="shared" si="245"/>
        <v>42070203</v>
      </c>
      <c r="C5572" t="s">
        <v>6</v>
      </c>
      <c r="D5572" t="s">
        <v>31</v>
      </c>
      <c r="E5572" t="str">
        <f>"202111"</f>
        <v>202111</v>
      </c>
      <c r="F5572" t="s">
        <v>8</v>
      </c>
    </row>
    <row r="5573" hidden="1" spans="2:6">
      <c r="B5573" t="str">
        <f t="shared" si="245"/>
        <v>42070203</v>
      </c>
      <c r="C5573" t="s">
        <v>6</v>
      </c>
      <c r="D5573" t="s">
        <v>31</v>
      </c>
      <c r="E5573" t="str">
        <f>"202101"</f>
        <v>202101</v>
      </c>
      <c r="F5573" t="s">
        <v>8</v>
      </c>
    </row>
    <row r="5574" hidden="1" spans="2:6">
      <c r="B5574" t="str">
        <f t="shared" si="245"/>
        <v>42070203</v>
      </c>
      <c r="C5574" t="s">
        <v>6</v>
      </c>
      <c r="D5574" t="s">
        <v>31</v>
      </c>
      <c r="E5574" t="str">
        <f>"201807"</f>
        <v>201807</v>
      </c>
      <c r="F5574" t="s">
        <v>8</v>
      </c>
    </row>
    <row r="5575" hidden="1" spans="2:6">
      <c r="B5575" t="str">
        <f t="shared" si="245"/>
        <v>42070203</v>
      </c>
      <c r="C5575" t="s">
        <v>6</v>
      </c>
      <c r="D5575" t="s">
        <v>31</v>
      </c>
      <c r="E5575" t="str">
        <f>"201806"</f>
        <v>201806</v>
      </c>
      <c r="F5575" t="s">
        <v>8</v>
      </c>
    </row>
    <row r="5576" hidden="1" spans="2:6">
      <c r="B5576" t="str">
        <f t="shared" si="245"/>
        <v>42070203</v>
      </c>
      <c r="C5576" t="s">
        <v>6</v>
      </c>
      <c r="D5576" t="s">
        <v>31</v>
      </c>
      <c r="E5576" t="str">
        <f>"201709"</f>
        <v>201709</v>
      </c>
      <c r="F5576" t="s">
        <v>8</v>
      </c>
    </row>
    <row r="5577" hidden="1" spans="2:6">
      <c r="B5577" t="str">
        <f t="shared" si="245"/>
        <v>42070203</v>
      </c>
      <c r="C5577" t="s">
        <v>6</v>
      </c>
      <c r="D5577" t="s">
        <v>31</v>
      </c>
      <c r="E5577" t="str">
        <f>"201708"</f>
        <v>201708</v>
      </c>
      <c r="F5577" t="s">
        <v>8</v>
      </c>
    </row>
    <row r="5578" hidden="1" spans="2:6">
      <c r="B5578" t="str">
        <f t="shared" si="245"/>
        <v>42070203</v>
      </c>
      <c r="C5578" t="s">
        <v>6</v>
      </c>
      <c r="D5578" t="s">
        <v>31</v>
      </c>
      <c r="E5578" t="str">
        <f>"201709"</f>
        <v>201709</v>
      </c>
      <c r="F5578" t="s">
        <v>8</v>
      </c>
    </row>
    <row r="5579" hidden="1" spans="2:6">
      <c r="B5579" t="str">
        <f t="shared" si="245"/>
        <v>42070203</v>
      </c>
      <c r="C5579" t="s">
        <v>6</v>
      </c>
      <c r="D5579" t="s">
        <v>31</v>
      </c>
      <c r="E5579" t="str">
        <f>"201708"</f>
        <v>201708</v>
      </c>
      <c r="F5579" t="s">
        <v>8</v>
      </c>
    </row>
    <row r="5580" hidden="1" spans="2:6">
      <c r="B5580" t="str">
        <f t="shared" si="245"/>
        <v>42070203</v>
      </c>
      <c r="C5580" t="s">
        <v>6</v>
      </c>
      <c r="D5580" t="s">
        <v>31</v>
      </c>
      <c r="E5580" t="str">
        <f>"201705"</f>
        <v>201705</v>
      </c>
      <c r="F5580" t="s">
        <v>8</v>
      </c>
    </row>
    <row r="5581" hidden="1" spans="2:6">
      <c r="B5581" t="str">
        <f t="shared" si="245"/>
        <v>42070203</v>
      </c>
      <c r="C5581" t="s">
        <v>6</v>
      </c>
      <c r="D5581" t="s">
        <v>31</v>
      </c>
      <c r="E5581" t="str">
        <f>"201609"</f>
        <v>201609</v>
      </c>
      <c r="F5581" t="s">
        <v>8</v>
      </c>
    </row>
    <row r="5582" hidden="1" spans="2:6">
      <c r="B5582" t="str">
        <f t="shared" si="245"/>
        <v>42070203</v>
      </c>
      <c r="C5582" t="s">
        <v>6</v>
      </c>
      <c r="D5582" t="s">
        <v>31</v>
      </c>
      <c r="E5582" t="str">
        <f>"201608"</f>
        <v>201608</v>
      </c>
      <c r="F5582" t="s">
        <v>8</v>
      </c>
    </row>
    <row r="5583" hidden="1" spans="2:6">
      <c r="B5583" t="str">
        <f t="shared" si="245"/>
        <v>42070203</v>
      </c>
      <c r="C5583" t="s">
        <v>6</v>
      </c>
      <c r="D5583" t="s">
        <v>31</v>
      </c>
      <c r="E5583" t="str">
        <f>"201605"</f>
        <v>201605</v>
      </c>
      <c r="F5583" t="s">
        <v>8</v>
      </c>
    </row>
    <row r="5584" hidden="1" spans="2:6">
      <c r="B5584" t="str">
        <f t="shared" si="245"/>
        <v>42070203</v>
      </c>
      <c r="C5584" t="s">
        <v>6</v>
      </c>
      <c r="D5584" t="s">
        <v>31</v>
      </c>
      <c r="E5584" t="str">
        <f>"201608"</f>
        <v>201608</v>
      </c>
      <c r="F5584" t="s">
        <v>8</v>
      </c>
    </row>
    <row r="5585" hidden="1" spans="2:6">
      <c r="B5585" t="str">
        <f t="shared" si="245"/>
        <v>42070203</v>
      </c>
      <c r="C5585" t="s">
        <v>6</v>
      </c>
      <c r="D5585" t="s">
        <v>31</v>
      </c>
      <c r="E5585" t="str">
        <f>"201605"</f>
        <v>201605</v>
      </c>
      <c r="F5585" t="s">
        <v>8</v>
      </c>
    </row>
    <row r="5586" hidden="1" spans="2:6">
      <c r="B5586" t="str">
        <f t="shared" si="245"/>
        <v>42070203</v>
      </c>
      <c r="C5586" t="s">
        <v>6</v>
      </c>
      <c r="D5586" t="s">
        <v>31</v>
      </c>
      <c r="E5586" t="str">
        <f>"201609"</f>
        <v>201609</v>
      </c>
      <c r="F5586" t="s">
        <v>8</v>
      </c>
    </row>
    <row r="5587" hidden="1" spans="2:6">
      <c r="B5587" t="str">
        <f t="shared" si="245"/>
        <v>42070203</v>
      </c>
      <c r="C5587" t="s">
        <v>6</v>
      </c>
      <c r="D5587" t="s">
        <v>31</v>
      </c>
      <c r="E5587" t="str">
        <f>"201601"</f>
        <v>201601</v>
      </c>
      <c r="F5587" t="s">
        <v>8</v>
      </c>
    </row>
    <row r="5588" hidden="1" spans="2:6">
      <c r="B5588" t="str">
        <f t="shared" si="245"/>
        <v>42070203</v>
      </c>
      <c r="C5588" t="s">
        <v>6</v>
      </c>
      <c r="D5588" t="s">
        <v>31</v>
      </c>
      <c r="E5588" t="str">
        <f>"201512"</f>
        <v>201512</v>
      </c>
      <c r="F5588" t="s">
        <v>8</v>
      </c>
    </row>
    <row r="5589" hidden="1" spans="2:6">
      <c r="B5589" t="str">
        <f t="shared" si="245"/>
        <v>42070203</v>
      </c>
      <c r="C5589" t="s">
        <v>6</v>
      </c>
      <c r="D5589" t="s">
        <v>31</v>
      </c>
      <c r="E5589" t="str">
        <f>"201607"</f>
        <v>201607</v>
      </c>
      <c r="F5589" t="s">
        <v>8</v>
      </c>
    </row>
    <row r="5590" hidden="1" spans="2:6">
      <c r="B5590" t="str">
        <f t="shared" si="245"/>
        <v>42070203</v>
      </c>
      <c r="C5590" t="s">
        <v>6</v>
      </c>
      <c r="D5590" t="s">
        <v>31</v>
      </c>
      <c r="E5590" t="str">
        <f>"201509"</f>
        <v>201509</v>
      </c>
      <c r="F5590" t="s">
        <v>8</v>
      </c>
    </row>
    <row r="5591" hidden="1" spans="2:6">
      <c r="B5591" t="str">
        <f t="shared" si="245"/>
        <v>42070203</v>
      </c>
      <c r="C5591" t="s">
        <v>6</v>
      </c>
      <c r="D5591" t="s">
        <v>31</v>
      </c>
      <c r="E5591" t="str">
        <f>"201503"</f>
        <v>201503</v>
      </c>
      <c r="F5591" t="s">
        <v>8</v>
      </c>
    </row>
    <row r="5592" hidden="1" spans="2:6">
      <c r="B5592" t="str">
        <f t="shared" si="245"/>
        <v>42070203</v>
      </c>
      <c r="C5592" t="s">
        <v>6</v>
      </c>
      <c r="D5592" t="s">
        <v>31</v>
      </c>
      <c r="E5592" t="str">
        <f>"201404"</f>
        <v>201404</v>
      </c>
      <c r="F5592" t="s">
        <v>8</v>
      </c>
    </row>
    <row r="5593" hidden="1" spans="2:6">
      <c r="B5593" t="str">
        <f t="shared" si="245"/>
        <v>42070203</v>
      </c>
      <c r="C5593" t="s">
        <v>6</v>
      </c>
      <c r="D5593" t="s">
        <v>32</v>
      </c>
      <c r="E5593" t="str">
        <f>"201411"</f>
        <v>201411</v>
      </c>
      <c r="F5593" t="s">
        <v>8</v>
      </c>
    </row>
    <row r="5594" hidden="1" spans="2:6">
      <c r="B5594" t="str">
        <f t="shared" si="245"/>
        <v>42070203</v>
      </c>
      <c r="C5594" t="s">
        <v>6</v>
      </c>
      <c r="D5594" t="s">
        <v>32</v>
      </c>
      <c r="E5594" t="str">
        <f>"201609"</f>
        <v>201609</v>
      </c>
      <c r="F5594" t="s">
        <v>8</v>
      </c>
    </row>
    <row r="5595" hidden="1" spans="2:6">
      <c r="B5595" t="str">
        <f t="shared" si="245"/>
        <v>42070203</v>
      </c>
      <c r="C5595" t="s">
        <v>6</v>
      </c>
      <c r="D5595" t="s">
        <v>32</v>
      </c>
      <c r="E5595" t="str">
        <f>"201209"</f>
        <v>201209</v>
      </c>
      <c r="F5595" t="s">
        <v>8</v>
      </c>
    </row>
    <row r="5596" hidden="1" spans="2:6">
      <c r="B5596" t="str">
        <f t="shared" si="245"/>
        <v>42070203</v>
      </c>
      <c r="C5596" t="s">
        <v>6</v>
      </c>
      <c r="D5596" t="s">
        <v>32</v>
      </c>
      <c r="E5596" t="str">
        <f>"201205"</f>
        <v>201205</v>
      </c>
      <c r="F5596" t="s">
        <v>8</v>
      </c>
    </row>
    <row r="5597" hidden="1" spans="2:6">
      <c r="B5597" t="str">
        <f t="shared" si="245"/>
        <v>42070203</v>
      </c>
      <c r="C5597" t="s">
        <v>6</v>
      </c>
      <c r="D5597" t="s">
        <v>32</v>
      </c>
      <c r="E5597" t="str">
        <f>"201301"</f>
        <v>201301</v>
      </c>
      <c r="F5597" t="s">
        <v>8</v>
      </c>
    </row>
    <row r="5598" hidden="1" spans="2:6">
      <c r="B5598" t="str">
        <f t="shared" si="245"/>
        <v>42070203</v>
      </c>
      <c r="C5598" t="s">
        <v>6</v>
      </c>
      <c r="D5598" t="s">
        <v>32</v>
      </c>
      <c r="E5598" t="str">
        <f>"201211"</f>
        <v>201211</v>
      </c>
      <c r="F5598" t="s">
        <v>8</v>
      </c>
    </row>
    <row r="5599" hidden="1" spans="2:6">
      <c r="B5599" t="str">
        <f t="shared" si="245"/>
        <v>42070203</v>
      </c>
      <c r="C5599" t="s">
        <v>6</v>
      </c>
      <c r="D5599" t="s">
        <v>32</v>
      </c>
      <c r="E5599" t="str">
        <f>"201211"</f>
        <v>201211</v>
      </c>
      <c r="F5599" t="s">
        <v>8</v>
      </c>
    </row>
    <row r="5600" hidden="1" spans="2:6">
      <c r="B5600" t="str">
        <f t="shared" si="245"/>
        <v>42070203</v>
      </c>
      <c r="C5600" t="s">
        <v>6</v>
      </c>
      <c r="D5600" t="s">
        <v>32</v>
      </c>
      <c r="E5600" t="str">
        <f>"201212"</f>
        <v>201212</v>
      </c>
      <c r="F5600" t="s">
        <v>8</v>
      </c>
    </row>
    <row r="5601" hidden="1" spans="2:6">
      <c r="B5601" t="str">
        <f t="shared" si="245"/>
        <v>42070203</v>
      </c>
      <c r="C5601" t="s">
        <v>6</v>
      </c>
      <c r="D5601" t="s">
        <v>32</v>
      </c>
      <c r="E5601" t="str">
        <f>"201307"</f>
        <v>201307</v>
      </c>
      <c r="F5601" t="s">
        <v>8</v>
      </c>
    </row>
    <row r="5602" hidden="1" spans="2:6">
      <c r="B5602" t="str">
        <f t="shared" si="245"/>
        <v>42070203</v>
      </c>
      <c r="C5602" t="s">
        <v>6</v>
      </c>
      <c r="D5602" t="s">
        <v>32</v>
      </c>
      <c r="E5602" t="str">
        <f>"201009"</f>
        <v>201009</v>
      </c>
      <c r="F5602" t="s">
        <v>8</v>
      </c>
    </row>
    <row r="5603" hidden="1" spans="2:6">
      <c r="B5603" t="str">
        <f t="shared" si="245"/>
        <v>42070203</v>
      </c>
      <c r="C5603" t="s">
        <v>6</v>
      </c>
      <c r="D5603" t="s">
        <v>32</v>
      </c>
      <c r="E5603" t="str">
        <f>"201101"</f>
        <v>201101</v>
      </c>
      <c r="F5603" t="s">
        <v>8</v>
      </c>
    </row>
    <row r="5604" hidden="1" spans="2:6">
      <c r="B5604" t="str">
        <f t="shared" si="245"/>
        <v>42070203</v>
      </c>
      <c r="C5604" t="s">
        <v>6</v>
      </c>
      <c r="D5604" t="s">
        <v>32</v>
      </c>
      <c r="E5604" t="str">
        <f>"201003"</f>
        <v>201003</v>
      </c>
      <c r="F5604" t="s">
        <v>8</v>
      </c>
    </row>
    <row r="5605" hidden="1" spans="2:6">
      <c r="B5605" t="str">
        <f t="shared" si="245"/>
        <v>42070203</v>
      </c>
      <c r="C5605" t="s">
        <v>6</v>
      </c>
      <c r="D5605" t="s">
        <v>32</v>
      </c>
      <c r="E5605" t="str">
        <f>"201108"</f>
        <v>201108</v>
      </c>
      <c r="F5605" t="s">
        <v>8</v>
      </c>
    </row>
    <row r="5606" hidden="1" spans="2:6">
      <c r="B5606" t="str">
        <f t="shared" si="245"/>
        <v>42070203</v>
      </c>
      <c r="C5606" t="s">
        <v>6</v>
      </c>
      <c r="D5606" t="s">
        <v>32</v>
      </c>
      <c r="E5606" t="str">
        <f t="shared" ref="E5606:E5617" si="246">"201001"</f>
        <v>201001</v>
      </c>
      <c r="F5606" t="s">
        <v>8</v>
      </c>
    </row>
    <row r="5607" hidden="1" spans="2:6">
      <c r="B5607" t="str">
        <f t="shared" si="245"/>
        <v>42070203</v>
      </c>
      <c r="C5607" t="s">
        <v>6</v>
      </c>
      <c r="D5607" t="s">
        <v>32</v>
      </c>
      <c r="E5607" t="str">
        <f t="shared" si="246"/>
        <v>201001</v>
      </c>
      <c r="F5607" t="s">
        <v>8</v>
      </c>
    </row>
    <row r="5608" hidden="1" spans="2:6">
      <c r="B5608" t="str">
        <f t="shared" si="245"/>
        <v>42070203</v>
      </c>
      <c r="C5608" t="s">
        <v>6</v>
      </c>
      <c r="D5608" t="s">
        <v>32</v>
      </c>
      <c r="E5608" t="str">
        <f t="shared" si="246"/>
        <v>201001</v>
      </c>
      <c r="F5608" t="s">
        <v>8</v>
      </c>
    </row>
    <row r="5609" hidden="1" spans="2:6">
      <c r="B5609" t="str">
        <f t="shared" si="245"/>
        <v>42070203</v>
      </c>
      <c r="C5609" t="s">
        <v>6</v>
      </c>
      <c r="D5609" t="s">
        <v>32</v>
      </c>
      <c r="E5609" t="str">
        <f t="shared" si="246"/>
        <v>201001</v>
      </c>
      <c r="F5609" t="s">
        <v>8</v>
      </c>
    </row>
    <row r="5610" hidden="1" spans="2:6">
      <c r="B5610" t="str">
        <f t="shared" si="245"/>
        <v>42070203</v>
      </c>
      <c r="C5610" t="s">
        <v>6</v>
      </c>
      <c r="D5610" t="s">
        <v>32</v>
      </c>
      <c r="E5610" t="str">
        <f t="shared" si="246"/>
        <v>201001</v>
      </c>
      <c r="F5610" t="s">
        <v>8</v>
      </c>
    </row>
    <row r="5611" hidden="1" spans="2:6">
      <c r="B5611" t="str">
        <f t="shared" si="245"/>
        <v>42070203</v>
      </c>
      <c r="C5611" t="s">
        <v>6</v>
      </c>
      <c r="D5611" t="s">
        <v>32</v>
      </c>
      <c r="E5611" t="str">
        <f t="shared" si="246"/>
        <v>201001</v>
      </c>
      <c r="F5611" t="s">
        <v>8</v>
      </c>
    </row>
    <row r="5612" hidden="1" spans="2:6">
      <c r="B5612" t="str">
        <f t="shared" si="245"/>
        <v>42070203</v>
      </c>
      <c r="C5612" t="s">
        <v>6</v>
      </c>
      <c r="D5612" t="s">
        <v>32</v>
      </c>
      <c r="E5612" t="str">
        <f t="shared" si="246"/>
        <v>201001</v>
      </c>
      <c r="F5612" t="s">
        <v>8</v>
      </c>
    </row>
    <row r="5613" hidden="1" spans="2:6">
      <c r="B5613" t="str">
        <f t="shared" si="245"/>
        <v>42070203</v>
      </c>
      <c r="C5613" t="s">
        <v>6</v>
      </c>
      <c r="D5613" t="s">
        <v>32</v>
      </c>
      <c r="E5613" t="str">
        <f t="shared" si="246"/>
        <v>201001</v>
      </c>
      <c r="F5613" t="s">
        <v>8</v>
      </c>
    </row>
    <row r="5614" hidden="1" spans="2:6">
      <c r="B5614" t="str">
        <f t="shared" si="245"/>
        <v>42070203</v>
      </c>
      <c r="C5614" t="s">
        <v>6</v>
      </c>
      <c r="D5614" t="s">
        <v>32</v>
      </c>
      <c r="E5614" t="str">
        <f t="shared" si="246"/>
        <v>201001</v>
      </c>
      <c r="F5614" t="s">
        <v>8</v>
      </c>
    </row>
    <row r="5615" hidden="1" spans="2:6">
      <c r="B5615" t="str">
        <f t="shared" si="245"/>
        <v>42070203</v>
      </c>
      <c r="C5615" t="s">
        <v>6</v>
      </c>
      <c r="D5615" t="s">
        <v>32</v>
      </c>
      <c r="E5615" t="str">
        <f t="shared" si="246"/>
        <v>201001</v>
      </c>
      <c r="F5615" t="s">
        <v>8</v>
      </c>
    </row>
    <row r="5616" hidden="1" spans="2:6">
      <c r="B5616" t="str">
        <f t="shared" si="245"/>
        <v>42070203</v>
      </c>
      <c r="C5616" t="s">
        <v>6</v>
      </c>
      <c r="D5616" t="s">
        <v>32</v>
      </c>
      <c r="E5616" t="str">
        <f t="shared" si="246"/>
        <v>201001</v>
      </c>
      <c r="F5616" t="s">
        <v>8</v>
      </c>
    </row>
    <row r="5617" hidden="1" spans="2:6">
      <c r="B5617" t="str">
        <f t="shared" si="245"/>
        <v>42070203</v>
      </c>
      <c r="C5617" t="s">
        <v>6</v>
      </c>
      <c r="D5617" t="s">
        <v>32</v>
      </c>
      <c r="E5617" t="str">
        <f t="shared" si="246"/>
        <v>201001</v>
      </c>
      <c r="F5617" t="s">
        <v>8</v>
      </c>
    </row>
    <row r="5618" hidden="1" spans="2:6">
      <c r="B5618" t="str">
        <f t="shared" si="245"/>
        <v>42070203</v>
      </c>
      <c r="C5618" t="s">
        <v>6</v>
      </c>
      <c r="D5618" t="s">
        <v>32</v>
      </c>
      <c r="E5618" t="str">
        <f>"201708"</f>
        <v>201708</v>
      </c>
      <c r="F5618" t="s">
        <v>8</v>
      </c>
    </row>
    <row r="5619" hidden="1" spans="2:6">
      <c r="B5619" t="str">
        <f t="shared" si="245"/>
        <v>42070203</v>
      </c>
      <c r="C5619" t="s">
        <v>6</v>
      </c>
      <c r="D5619" t="s">
        <v>32</v>
      </c>
      <c r="E5619" t="str">
        <f>"202209"</f>
        <v>202209</v>
      </c>
      <c r="F5619" t="s">
        <v>8</v>
      </c>
    </row>
    <row r="5620" hidden="1" spans="2:6">
      <c r="B5620" t="str">
        <f t="shared" si="245"/>
        <v>42070203</v>
      </c>
      <c r="C5620" t="s">
        <v>6</v>
      </c>
      <c r="D5620" t="s">
        <v>32</v>
      </c>
      <c r="E5620" t="str">
        <f>"202205"</f>
        <v>202205</v>
      </c>
      <c r="F5620" t="s">
        <v>8</v>
      </c>
    </row>
    <row r="5621" hidden="1" spans="2:6">
      <c r="B5621" t="str">
        <f t="shared" si="245"/>
        <v>42070203</v>
      </c>
      <c r="C5621" t="s">
        <v>6</v>
      </c>
      <c r="D5621" t="s">
        <v>32</v>
      </c>
      <c r="E5621" t="str">
        <f>"202110"</f>
        <v>202110</v>
      </c>
      <c r="F5621" t="s">
        <v>8</v>
      </c>
    </row>
    <row r="5622" hidden="1" spans="2:6">
      <c r="B5622" t="str">
        <f t="shared" si="245"/>
        <v>42070203</v>
      </c>
      <c r="C5622" t="s">
        <v>6</v>
      </c>
      <c r="D5622" t="s">
        <v>32</v>
      </c>
      <c r="E5622" t="str">
        <f>"202104"</f>
        <v>202104</v>
      </c>
      <c r="F5622" t="s">
        <v>8</v>
      </c>
    </row>
    <row r="5623" hidden="1" spans="2:6">
      <c r="B5623" t="str">
        <f t="shared" si="245"/>
        <v>42070203</v>
      </c>
      <c r="C5623" t="s">
        <v>6</v>
      </c>
      <c r="D5623" t="s">
        <v>32</v>
      </c>
      <c r="E5623" t="str">
        <f>"202107"</f>
        <v>202107</v>
      </c>
      <c r="F5623" t="s">
        <v>8</v>
      </c>
    </row>
    <row r="5624" hidden="1" spans="2:6">
      <c r="B5624" t="str">
        <f t="shared" si="245"/>
        <v>42070203</v>
      </c>
      <c r="C5624" t="s">
        <v>6</v>
      </c>
      <c r="D5624" t="s">
        <v>32</v>
      </c>
      <c r="E5624" t="str">
        <f>"202109"</f>
        <v>202109</v>
      </c>
      <c r="F5624" t="s">
        <v>8</v>
      </c>
    </row>
    <row r="5625" hidden="1" spans="2:6">
      <c r="B5625" t="str">
        <f t="shared" si="245"/>
        <v>42070203</v>
      </c>
      <c r="C5625" t="s">
        <v>6</v>
      </c>
      <c r="D5625" t="s">
        <v>32</v>
      </c>
      <c r="E5625" t="str">
        <f>"202104"</f>
        <v>202104</v>
      </c>
      <c r="F5625" t="s">
        <v>8</v>
      </c>
    </row>
    <row r="5626" hidden="1" spans="2:6">
      <c r="B5626" t="str">
        <f t="shared" si="245"/>
        <v>42070203</v>
      </c>
      <c r="C5626" t="s">
        <v>6</v>
      </c>
      <c r="D5626" t="s">
        <v>32</v>
      </c>
      <c r="E5626" t="str">
        <f>"202202"</f>
        <v>202202</v>
      </c>
      <c r="F5626" t="s">
        <v>8</v>
      </c>
    </row>
    <row r="5627" hidden="1" spans="2:6">
      <c r="B5627" t="str">
        <f t="shared" si="245"/>
        <v>42070203</v>
      </c>
      <c r="C5627" t="s">
        <v>6</v>
      </c>
      <c r="D5627" t="s">
        <v>32</v>
      </c>
      <c r="E5627" t="str">
        <f>"202107"</f>
        <v>202107</v>
      </c>
      <c r="F5627" t="s">
        <v>8</v>
      </c>
    </row>
    <row r="5628" hidden="1" spans="2:6">
      <c r="B5628" t="str">
        <f t="shared" si="245"/>
        <v>42070203</v>
      </c>
      <c r="C5628" t="s">
        <v>6</v>
      </c>
      <c r="D5628" t="s">
        <v>32</v>
      </c>
      <c r="E5628" t="str">
        <f>"202112"</f>
        <v>202112</v>
      </c>
      <c r="F5628" t="s">
        <v>8</v>
      </c>
    </row>
    <row r="5629" hidden="1" spans="2:6">
      <c r="B5629" t="str">
        <f t="shared" si="245"/>
        <v>42070203</v>
      </c>
      <c r="C5629" t="s">
        <v>6</v>
      </c>
      <c r="D5629" t="s">
        <v>32</v>
      </c>
      <c r="E5629" t="str">
        <f>"202102"</f>
        <v>202102</v>
      </c>
      <c r="F5629" t="s">
        <v>8</v>
      </c>
    </row>
    <row r="5630" hidden="1" spans="2:6">
      <c r="B5630" t="str">
        <f t="shared" si="245"/>
        <v>42070203</v>
      </c>
      <c r="C5630" t="s">
        <v>6</v>
      </c>
      <c r="D5630" t="s">
        <v>32</v>
      </c>
      <c r="E5630" t="str">
        <f>"201810"</f>
        <v>201810</v>
      </c>
      <c r="F5630" t="s">
        <v>8</v>
      </c>
    </row>
    <row r="5631" hidden="1" spans="2:6">
      <c r="B5631" t="str">
        <f t="shared" si="245"/>
        <v>42070203</v>
      </c>
      <c r="C5631" t="s">
        <v>6</v>
      </c>
      <c r="D5631" t="s">
        <v>32</v>
      </c>
      <c r="E5631" t="str">
        <f>"201811"</f>
        <v>201811</v>
      </c>
      <c r="F5631" t="s">
        <v>8</v>
      </c>
    </row>
    <row r="5632" hidden="1" spans="2:6">
      <c r="B5632" t="str">
        <f t="shared" si="245"/>
        <v>42070203</v>
      </c>
      <c r="C5632" t="s">
        <v>6</v>
      </c>
      <c r="D5632" t="s">
        <v>32</v>
      </c>
      <c r="E5632" t="str">
        <f>"201807"</f>
        <v>201807</v>
      </c>
      <c r="F5632" t="s">
        <v>8</v>
      </c>
    </row>
    <row r="5633" hidden="1" spans="2:6">
      <c r="B5633" t="str">
        <f t="shared" si="245"/>
        <v>42070203</v>
      </c>
      <c r="C5633" t="s">
        <v>6</v>
      </c>
      <c r="D5633" t="s">
        <v>32</v>
      </c>
      <c r="E5633" t="str">
        <f>"201706"</f>
        <v>201706</v>
      </c>
      <c r="F5633" t="s">
        <v>8</v>
      </c>
    </row>
    <row r="5634" hidden="1" spans="2:6">
      <c r="B5634" t="str">
        <f t="shared" si="245"/>
        <v>42070203</v>
      </c>
      <c r="C5634" t="s">
        <v>6</v>
      </c>
      <c r="D5634" t="s">
        <v>32</v>
      </c>
      <c r="E5634" t="str">
        <f>"201709"</f>
        <v>201709</v>
      </c>
      <c r="F5634" t="s">
        <v>8</v>
      </c>
    </row>
    <row r="5635" hidden="1" spans="2:6">
      <c r="B5635" t="str">
        <f t="shared" ref="B5635:B5698" si="247">"42070203"</f>
        <v>42070203</v>
      </c>
      <c r="C5635" t="s">
        <v>6</v>
      </c>
      <c r="D5635" t="s">
        <v>32</v>
      </c>
      <c r="E5635" t="str">
        <f>"201711"</f>
        <v>201711</v>
      </c>
      <c r="F5635" t="s">
        <v>8</v>
      </c>
    </row>
    <row r="5636" hidden="1" spans="2:6">
      <c r="B5636" t="str">
        <f t="shared" si="247"/>
        <v>42070203</v>
      </c>
      <c r="C5636" t="s">
        <v>6</v>
      </c>
      <c r="D5636" t="s">
        <v>32</v>
      </c>
      <c r="E5636" t="str">
        <f>"201604"</f>
        <v>201604</v>
      </c>
      <c r="F5636" t="s">
        <v>8</v>
      </c>
    </row>
    <row r="5637" hidden="1" spans="2:6">
      <c r="B5637" t="str">
        <f t="shared" si="247"/>
        <v>42070203</v>
      </c>
      <c r="C5637" t="s">
        <v>6</v>
      </c>
      <c r="D5637" t="s">
        <v>32</v>
      </c>
      <c r="E5637" t="str">
        <f>"201609"</f>
        <v>201609</v>
      </c>
      <c r="F5637" t="s">
        <v>8</v>
      </c>
    </row>
    <row r="5638" hidden="1" spans="2:6">
      <c r="B5638" t="str">
        <f t="shared" si="247"/>
        <v>42070203</v>
      </c>
      <c r="C5638" t="s">
        <v>6</v>
      </c>
      <c r="D5638" t="s">
        <v>32</v>
      </c>
      <c r="E5638" t="str">
        <f>"201510"</f>
        <v>201510</v>
      </c>
      <c r="F5638" t="s">
        <v>8</v>
      </c>
    </row>
    <row r="5639" hidden="1" spans="2:6">
      <c r="B5639" t="str">
        <f t="shared" si="247"/>
        <v>42070203</v>
      </c>
      <c r="C5639" t="s">
        <v>6</v>
      </c>
      <c r="D5639" t="s">
        <v>32</v>
      </c>
      <c r="E5639" t="str">
        <f>"201511"</f>
        <v>201511</v>
      </c>
      <c r="F5639" t="s">
        <v>8</v>
      </c>
    </row>
    <row r="5640" hidden="1" spans="2:6">
      <c r="B5640" t="str">
        <f t="shared" si="247"/>
        <v>42070203</v>
      </c>
      <c r="C5640" t="s">
        <v>6</v>
      </c>
      <c r="D5640" t="s">
        <v>32</v>
      </c>
      <c r="E5640" t="str">
        <f>"201503"</f>
        <v>201503</v>
      </c>
      <c r="F5640" t="s">
        <v>8</v>
      </c>
    </row>
    <row r="5641" hidden="1" spans="2:6">
      <c r="B5641" t="str">
        <f t="shared" si="247"/>
        <v>42070203</v>
      </c>
      <c r="C5641" t="s">
        <v>6</v>
      </c>
      <c r="D5641" t="s">
        <v>32</v>
      </c>
      <c r="E5641" t="str">
        <f>"201407"</f>
        <v>201407</v>
      </c>
      <c r="F5641" t="s">
        <v>8</v>
      </c>
    </row>
    <row r="5642" hidden="1" spans="2:6">
      <c r="B5642" t="str">
        <f t="shared" si="247"/>
        <v>42070203</v>
      </c>
      <c r="C5642" t="s">
        <v>6</v>
      </c>
      <c r="D5642" t="s">
        <v>32</v>
      </c>
      <c r="E5642" t="str">
        <f>"201410"</f>
        <v>201410</v>
      </c>
      <c r="F5642" t="s">
        <v>8</v>
      </c>
    </row>
    <row r="5643" hidden="1" spans="2:6">
      <c r="B5643" t="str">
        <f t="shared" si="247"/>
        <v>42070203</v>
      </c>
      <c r="C5643" t="s">
        <v>6</v>
      </c>
      <c r="D5643" t="s">
        <v>32</v>
      </c>
      <c r="E5643" t="str">
        <f>"201409"</f>
        <v>201409</v>
      </c>
      <c r="F5643" t="s">
        <v>8</v>
      </c>
    </row>
    <row r="5644" hidden="1" spans="2:6">
      <c r="B5644" t="str">
        <f t="shared" si="247"/>
        <v>42070203</v>
      </c>
      <c r="C5644" t="s">
        <v>6</v>
      </c>
      <c r="D5644" t="s">
        <v>32</v>
      </c>
      <c r="E5644" t="str">
        <f>"201409"</f>
        <v>201409</v>
      </c>
      <c r="F5644" t="s">
        <v>8</v>
      </c>
    </row>
    <row r="5645" hidden="1" spans="2:6">
      <c r="B5645" t="str">
        <f t="shared" si="247"/>
        <v>42070203</v>
      </c>
      <c r="C5645" t="s">
        <v>6</v>
      </c>
      <c r="D5645" t="s">
        <v>32</v>
      </c>
      <c r="E5645" t="str">
        <f>"201406"</f>
        <v>201406</v>
      </c>
      <c r="F5645" t="s">
        <v>8</v>
      </c>
    </row>
    <row r="5646" hidden="1" spans="2:6">
      <c r="B5646" t="str">
        <f t="shared" si="247"/>
        <v>42070203</v>
      </c>
      <c r="C5646" t="s">
        <v>6</v>
      </c>
      <c r="D5646" t="s">
        <v>33</v>
      </c>
      <c r="E5646" t="str">
        <f>"201312"</f>
        <v>201312</v>
      </c>
      <c r="F5646" t="s">
        <v>8</v>
      </c>
    </row>
    <row r="5647" hidden="1" spans="2:6">
      <c r="B5647" t="str">
        <f t="shared" si="247"/>
        <v>42070203</v>
      </c>
      <c r="C5647" t="s">
        <v>6</v>
      </c>
      <c r="D5647" t="s">
        <v>33</v>
      </c>
      <c r="E5647" t="str">
        <f>"201504"</f>
        <v>201504</v>
      </c>
      <c r="F5647" t="s">
        <v>8</v>
      </c>
    </row>
    <row r="5648" hidden="1" spans="2:6">
      <c r="B5648" t="str">
        <f t="shared" si="247"/>
        <v>42070203</v>
      </c>
      <c r="C5648" t="s">
        <v>6</v>
      </c>
      <c r="D5648" t="s">
        <v>33</v>
      </c>
      <c r="E5648" t="str">
        <f>"201204"</f>
        <v>201204</v>
      </c>
      <c r="F5648" t="s">
        <v>8</v>
      </c>
    </row>
    <row r="5649" hidden="1" spans="2:6">
      <c r="B5649" t="str">
        <f t="shared" si="247"/>
        <v>42070203</v>
      </c>
      <c r="C5649" t="s">
        <v>6</v>
      </c>
      <c r="D5649" t="s">
        <v>33</v>
      </c>
      <c r="E5649" t="str">
        <f>"201311"</f>
        <v>201311</v>
      </c>
      <c r="F5649" t="s">
        <v>8</v>
      </c>
    </row>
    <row r="5650" hidden="1" spans="2:6">
      <c r="B5650" t="str">
        <f t="shared" si="247"/>
        <v>42070203</v>
      </c>
      <c r="C5650" t="s">
        <v>6</v>
      </c>
      <c r="D5650" t="s">
        <v>33</v>
      </c>
      <c r="E5650" t="str">
        <f>"201112"</f>
        <v>201112</v>
      </c>
      <c r="F5650" t="s">
        <v>8</v>
      </c>
    </row>
    <row r="5651" hidden="1" spans="2:6">
      <c r="B5651" t="str">
        <f t="shared" si="247"/>
        <v>42070203</v>
      </c>
      <c r="C5651" t="s">
        <v>6</v>
      </c>
      <c r="D5651" t="s">
        <v>33</v>
      </c>
      <c r="E5651" t="str">
        <f>"201108"</f>
        <v>201108</v>
      </c>
      <c r="F5651" t="s">
        <v>8</v>
      </c>
    </row>
    <row r="5652" hidden="1" spans="2:6">
      <c r="B5652" t="str">
        <f t="shared" si="247"/>
        <v>42070203</v>
      </c>
      <c r="C5652" t="s">
        <v>6</v>
      </c>
      <c r="D5652" t="s">
        <v>33</v>
      </c>
      <c r="E5652" t="str">
        <f t="shared" ref="E5652:E5658" si="248">"201001"</f>
        <v>201001</v>
      </c>
      <c r="F5652" t="s">
        <v>8</v>
      </c>
    </row>
    <row r="5653" hidden="1" spans="2:6">
      <c r="B5653" t="str">
        <f t="shared" si="247"/>
        <v>42070203</v>
      </c>
      <c r="C5653" t="s">
        <v>6</v>
      </c>
      <c r="D5653" t="s">
        <v>33</v>
      </c>
      <c r="E5653" t="str">
        <f t="shared" si="248"/>
        <v>201001</v>
      </c>
      <c r="F5653" t="s">
        <v>8</v>
      </c>
    </row>
    <row r="5654" hidden="1" spans="2:6">
      <c r="B5654" t="str">
        <f t="shared" si="247"/>
        <v>42070203</v>
      </c>
      <c r="C5654" t="s">
        <v>6</v>
      </c>
      <c r="D5654" t="s">
        <v>33</v>
      </c>
      <c r="E5654" t="str">
        <f t="shared" si="248"/>
        <v>201001</v>
      </c>
      <c r="F5654" t="s">
        <v>8</v>
      </c>
    </row>
    <row r="5655" hidden="1" spans="2:6">
      <c r="B5655" t="str">
        <f t="shared" si="247"/>
        <v>42070203</v>
      </c>
      <c r="C5655" t="s">
        <v>6</v>
      </c>
      <c r="D5655" t="s">
        <v>33</v>
      </c>
      <c r="E5655" t="str">
        <f t="shared" si="248"/>
        <v>201001</v>
      </c>
      <c r="F5655" t="s">
        <v>8</v>
      </c>
    </row>
    <row r="5656" hidden="1" spans="2:6">
      <c r="B5656" t="str">
        <f t="shared" si="247"/>
        <v>42070203</v>
      </c>
      <c r="C5656" t="s">
        <v>6</v>
      </c>
      <c r="D5656" t="s">
        <v>33</v>
      </c>
      <c r="E5656" t="str">
        <f t="shared" si="248"/>
        <v>201001</v>
      </c>
      <c r="F5656" t="s">
        <v>8</v>
      </c>
    </row>
    <row r="5657" hidden="1" spans="2:6">
      <c r="B5657" t="str">
        <f t="shared" si="247"/>
        <v>42070203</v>
      </c>
      <c r="C5657" t="s">
        <v>6</v>
      </c>
      <c r="D5657" t="s">
        <v>33</v>
      </c>
      <c r="E5657" t="str">
        <f t="shared" si="248"/>
        <v>201001</v>
      </c>
      <c r="F5657" t="s">
        <v>8</v>
      </c>
    </row>
    <row r="5658" hidden="1" spans="2:6">
      <c r="B5658" t="str">
        <f t="shared" si="247"/>
        <v>42070203</v>
      </c>
      <c r="C5658" t="s">
        <v>6</v>
      </c>
      <c r="D5658" t="s">
        <v>33</v>
      </c>
      <c r="E5658" t="str">
        <f t="shared" si="248"/>
        <v>201001</v>
      </c>
      <c r="F5658" t="s">
        <v>8</v>
      </c>
    </row>
    <row r="5659" hidden="1" spans="2:6">
      <c r="B5659" t="str">
        <f t="shared" si="247"/>
        <v>42070203</v>
      </c>
      <c r="C5659" t="s">
        <v>6</v>
      </c>
      <c r="D5659" t="s">
        <v>33</v>
      </c>
      <c r="E5659" t="str">
        <f>"202212"</f>
        <v>202212</v>
      </c>
      <c r="F5659" t="s">
        <v>8</v>
      </c>
    </row>
    <row r="5660" hidden="1" spans="2:6">
      <c r="B5660" t="str">
        <f t="shared" si="247"/>
        <v>42070203</v>
      </c>
      <c r="C5660" t="s">
        <v>6</v>
      </c>
      <c r="D5660" t="s">
        <v>33</v>
      </c>
      <c r="E5660" t="str">
        <f>"202208"</f>
        <v>202208</v>
      </c>
      <c r="F5660" t="s">
        <v>8</v>
      </c>
    </row>
    <row r="5661" hidden="1" spans="2:6">
      <c r="B5661" t="str">
        <f t="shared" si="247"/>
        <v>42070203</v>
      </c>
      <c r="C5661" t="s">
        <v>6</v>
      </c>
      <c r="D5661" t="s">
        <v>33</v>
      </c>
      <c r="E5661" t="str">
        <f>"202111"</f>
        <v>202111</v>
      </c>
      <c r="F5661" t="s">
        <v>8</v>
      </c>
    </row>
    <row r="5662" hidden="1" spans="2:6">
      <c r="B5662" t="str">
        <f t="shared" si="247"/>
        <v>42070203</v>
      </c>
      <c r="C5662" t="s">
        <v>6</v>
      </c>
      <c r="D5662" t="s">
        <v>33</v>
      </c>
      <c r="E5662" t="str">
        <f>"202211"</f>
        <v>202211</v>
      </c>
      <c r="F5662" t="s">
        <v>8</v>
      </c>
    </row>
    <row r="5663" hidden="1" spans="2:6">
      <c r="B5663" t="str">
        <f t="shared" si="247"/>
        <v>42070203</v>
      </c>
      <c r="C5663" t="s">
        <v>6</v>
      </c>
      <c r="D5663" t="s">
        <v>33</v>
      </c>
      <c r="E5663" t="str">
        <f>"202104"</f>
        <v>202104</v>
      </c>
      <c r="F5663" t="s">
        <v>8</v>
      </c>
    </row>
    <row r="5664" hidden="1" spans="2:6">
      <c r="B5664" t="str">
        <f t="shared" si="247"/>
        <v>42070203</v>
      </c>
      <c r="C5664" t="s">
        <v>6</v>
      </c>
      <c r="D5664" t="s">
        <v>33</v>
      </c>
      <c r="E5664" t="str">
        <f>"202108"</f>
        <v>202108</v>
      </c>
      <c r="F5664" t="s">
        <v>8</v>
      </c>
    </row>
    <row r="5665" hidden="1" spans="2:6">
      <c r="B5665" t="str">
        <f t="shared" si="247"/>
        <v>42070203</v>
      </c>
      <c r="C5665" t="s">
        <v>6</v>
      </c>
      <c r="D5665" t="s">
        <v>33</v>
      </c>
      <c r="E5665" t="str">
        <f>"202109"</f>
        <v>202109</v>
      </c>
      <c r="F5665" t="s">
        <v>8</v>
      </c>
    </row>
    <row r="5666" hidden="1" spans="2:6">
      <c r="B5666" t="str">
        <f t="shared" si="247"/>
        <v>42070203</v>
      </c>
      <c r="C5666" t="s">
        <v>6</v>
      </c>
      <c r="D5666" t="s">
        <v>33</v>
      </c>
      <c r="E5666" t="str">
        <f>"202104"</f>
        <v>202104</v>
      </c>
      <c r="F5666" t="s">
        <v>8</v>
      </c>
    </row>
    <row r="5667" hidden="1" spans="2:6">
      <c r="B5667" t="str">
        <f t="shared" si="247"/>
        <v>42070203</v>
      </c>
      <c r="C5667" t="s">
        <v>6</v>
      </c>
      <c r="D5667" t="s">
        <v>33</v>
      </c>
      <c r="E5667" t="str">
        <f>"202111"</f>
        <v>202111</v>
      </c>
      <c r="F5667" t="s">
        <v>8</v>
      </c>
    </row>
    <row r="5668" hidden="1" spans="2:6">
      <c r="B5668" t="str">
        <f t="shared" si="247"/>
        <v>42070203</v>
      </c>
      <c r="C5668" t="s">
        <v>6</v>
      </c>
      <c r="D5668" t="s">
        <v>33</v>
      </c>
      <c r="E5668" t="str">
        <f>"202006"</f>
        <v>202006</v>
      </c>
      <c r="F5668" t="s">
        <v>8</v>
      </c>
    </row>
    <row r="5669" hidden="1" spans="2:6">
      <c r="B5669" t="str">
        <f t="shared" si="247"/>
        <v>42070203</v>
      </c>
      <c r="C5669" t="s">
        <v>6</v>
      </c>
      <c r="D5669" t="s">
        <v>33</v>
      </c>
      <c r="E5669" t="str">
        <f>"201911"</f>
        <v>201911</v>
      </c>
      <c r="F5669" t="s">
        <v>8</v>
      </c>
    </row>
    <row r="5670" hidden="1" spans="2:6">
      <c r="B5670" t="str">
        <f t="shared" si="247"/>
        <v>42070203</v>
      </c>
      <c r="C5670" t="s">
        <v>6</v>
      </c>
      <c r="D5670" t="s">
        <v>33</v>
      </c>
      <c r="E5670" t="str">
        <f>"201912"</f>
        <v>201912</v>
      </c>
      <c r="F5670" t="s">
        <v>8</v>
      </c>
    </row>
    <row r="5671" hidden="1" spans="2:6">
      <c r="B5671" t="str">
        <f t="shared" si="247"/>
        <v>42070203</v>
      </c>
      <c r="C5671" t="s">
        <v>6</v>
      </c>
      <c r="D5671" t="s">
        <v>33</v>
      </c>
      <c r="E5671" t="str">
        <f>"201711"</f>
        <v>201711</v>
      </c>
      <c r="F5671" t="s">
        <v>8</v>
      </c>
    </row>
    <row r="5672" hidden="1" spans="2:6">
      <c r="B5672" t="str">
        <f t="shared" si="247"/>
        <v>42070203</v>
      </c>
      <c r="C5672" t="s">
        <v>6</v>
      </c>
      <c r="D5672" t="s">
        <v>33</v>
      </c>
      <c r="E5672" t="str">
        <f>"201605"</f>
        <v>201605</v>
      </c>
      <c r="F5672" t="s">
        <v>8</v>
      </c>
    </row>
    <row r="5673" hidden="1" spans="2:6">
      <c r="B5673" t="str">
        <f t="shared" si="247"/>
        <v>42070203</v>
      </c>
      <c r="C5673" t="s">
        <v>6</v>
      </c>
      <c r="D5673" t="s">
        <v>33</v>
      </c>
      <c r="E5673" t="str">
        <f>"201603"</f>
        <v>201603</v>
      </c>
      <c r="F5673" t="s">
        <v>8</v>
      </c>
    </row>
    <row r="5674" hidden="1" spans="2:6">
      <c r="B5674" t="str">
        <f t="shared" si="247"/>
        <v>42070203</v>
      </c>
      <c r="C5674" t="s">
        <v>6</v>
      </c>
      <c r="D5674" t="s">
        <v>33</v>
      </c>
      <c r="E5674" t="str">
        <f>"201606"</f>
        <v>201606</v>
      </c>
      <c r="F5674" t="s">
        <v>8</v>
      </c>
    </row>
    <row r="5675" hidden="1" spans="2:6">
      <c r="B5675" t="str">
        <f t="shared" si="247"/>
        <v>42070203</v>
      </c>
      <c r="C5675" t="s">
        <v>6</v>
      </c>
      <c r="D5675" t="s">
        <v>33</v>
      </c>
      <c r="E5675" t="str">
        <f>"201509"</f>
        <v>201509</v>
      </c>
      <c r="F5675" t="s">
        <v>8</v>
      </c>
    </row>
    <row r="5676" hidden="1" spans="2:6">
      <c r="B5676" t="str">
        <f t="shared" si="247"/>
        <v>42070203</v>
      </c>
      <c r="C5676" t="s">
        <v>6</v>
      </c>
      <c r="D5676" t="s">
        <v>33</v>
      </c>
      <c r="E5676" t="str">
        <f>"201512"</f>
        <v>201512</v>
      </c>
      <c r="F5676" t="s">
        <v>8</v>
      </c>
    </row>
    <row r="5677" hidden="1" spans="2:6">
      <c r="B5677" t="str">
        <f t="shared" si="247"/>
        <v>42070203</v>
      </c>
      <c r="C5677" t="s">
        <v>6</v>
      </c>
      <c r="D5677" t="s">
        <v>33</v>
      </c>
      <c r="E5677" t="str">
        <f>"201510"</f>
        <v>201510</v>
      </c>
      <c r="F5677" t="s">
        <v>8</v>
      </c>
    </row>
    <row r="5678" hidden="1" spans="2:6">
      <c r="B5678" t="str">
        <f t="shared" si="247"/>
        <v>42070203</v>
      </c>
      <c r="C5678" t="s">
        <v>6</v>
      </c>
      <c r="D5678" t="s">
        <v>33</v>
      </c>
      <c r="E5678" t="str">
        <f>"201409"</f>
        <v>201409</v>
      </c>
      <c r="F5678" t="s">
        <v>8</v>
      </c>
    </row>
    <row r="5679" hidden="1" spans="2:6">
      <c r="B5679" t="str">
        <f t="shared" si="247"/>
        <v>42070203</v>
      </c>
      <c r="C5679" t="s">
        <v>6</v>
      </c>
      <c r="D5679" t="s">
        <v>33</v>
      </c>
      <c r="E5679" t="str">
        <f>"201406"</f>
        <v>201406</v>
      </c>
      <c r="F5679" t="s">
        <v>8</v>
      </c>
    </row>
    <row r="5680" hidden="1" spans="2:6">
      <c r="B5680" t="str">
        <f t="shared" si="247"/>
        <v>42070203</v>
      </c>
      <c r="C5680" t="s">
        <v>6</v>
      </c>
      <c r="D5680" t="s">
        <v>33</v>
      </c>
      <c r="E5680" t="str">
        <f>"201406"</f>
        <v>201406</v>
      </c>
      <c r="F5680" t="s">
        <v>8</v>
      </c>
    </row>
    <row r="5681" hidden="1" spans="2:6">
      <c r="B5681" t="str">
        <f t="shared" si="247"/>
        <v>42070203</v>
      </c>
      <c r="C5681" t="s">
        <v>6</v>
      </c>
      <c r="D5681" t="s">
        <v>33</v>
      </c>
      <c r="E5681" t="str">
        <f>"201501"</f>
        <v>201501</v>
      </c>
      <c r="F5681" t="s">
        <v>8</v>
      </c>
    </row>
    <row r="5682" hidden="1" spans="2:6">
      <c r="B5682" t="str">
        <f t="shared" si="247"/>
        <v>42070203</v>
      </c>
      <c r="C5682" t="s">
        <v>6</v>
      </c>
      <c r="D5682" t="s">
        <v>33</v>
      </c>
      <c r="E5682" t="str">
        <f>"201501"</f>
        <v>201501</v>
      </c>
      <c r="F5682" t="s">
        <v>8</v>
      </c>
    </row>
    <row r="5683" hidden="1" spans="2:6">
      <c r="B5683" t="str">
        <f t="shared" si="247"/>
        <v>42070203</v>
      </c>
      <c r="C5683" t="s">
        <v>6</v>
      </c>
      <c r="D5683" t="s">
        <v>34</v>
      </c>
      <c r="E5683" t="str">
        <f>"201204"</f>
        <v>201204</v>
      </c>
      <c r="F5683" t="s">
        <v>8</v>
      </c>
    </row>
    <row r="5684" hidden="1" spans="2:6">
      <c r="B5684" t="str">
        <f t="shared" si="247"/>
        <v>42070203</v>
      </c>
      <c r="C5684" t="s">
        <v>6</v>
      </c>
      <c r="D5684" t="s">
        <v>34</v>
      </c>
      <c r="E5684" t="str">
        <f>"201202"</f>
        <v>201202</v>
      </c>
      <c r="F5684" t="s">
        <v>8</v>
      </c>
    </row>
    <row r="5685" hidden="1" spans="2:6">
      <c r="B5685" t="str">
        <f t="shared" si="247"/>
        <v>42070203</v>
      </c>
      <c r="C5685" t="s">
        <v>6</v>
      </c>
      <c r="D5685" t="s">
        <v>34</v>
      </c>
      <c r="E5685" t="str">
        <f>"201301"</f>
        <v>201301</v>
      </c>
      <c r="F5685" t="s">
        <v>8</v>
      </c>
    </row>
    <row r="5686" hidden="1" spans="2:6">
      <c r="B5686" t="str">
        <f t="shared" si="247"/>
        <v>42070203</v>
      </c>
      <c r="C5686" t="s">
        <v>6</v>
      </c>
      <c r="D5686" t="s">
        <v>34</v>
      </c>
      <c r="E5686" t="str">
        <f>"201212"</f>
        <v>201212</v>
      </c>
      <c r="F5686" t="s">
        <v>8</v>
      </c>
    </row>
    <row r="5687" hidden="1" spans="2:6">
      <c r="B5687" t="str">
        <f t="shared" si="247"/>
        <v>42070203</v>
      </c>
      <c r="C5687" t="s">
        <v>6</v>
      </c>
      <c r="D5687" t="s">
        <v>34</v>
      </c>
      <c r="E5687" t="str">
        <f>"201207"</f>
        <v>201207</v>
      </c>
      <c r="F5687" t="s">
        <v>8</v>
      </c>
    </row>
    <row r="5688" hidden="1" spans="2:6">
      <c r="B5688" t="str">
        <f t="shared" si="247"/>
        <v>42070203</v>
      </c>
      <c r="C5688" t="s">
        <v>6</v>
      </c>
      <c r="D5688" t="s">
        <v>34</v>
      </c>
      <c r="E5688" t="str">
        <f>"201211"</f>
        <v>201211</v>
      </c>
      <c r="F5688" t="s">
        <v>8</v>
      </c>
    </row>
    <row r="5689" hidden="1" spans="2:6">
      <c r="B5689" t="str">
        <f t="shared" si="247"/>
        <v>42070203</v>
      </c>
      <c r="C5689" t="s">
        <v>6</v>
      </c>
      <c r="D5689" t="s">
        <v>34</v>
      </c>
      <c r="E5689" t="str">
        <f>"201401"</f>
        <v>201401</v>
      </c>
      <c r="F5689" t="s">
        <v>8</v>
      </c>
    </row>
    <row r="5690" hidden="1" spans="2:6">
      <c r="B5690" t="str">
        <f t="shared" si="247"/>
        <v>42070203</v>
      </c>
      <c r="C5690" t="s">
        <v>6</v>
      </c>
      <c r="D5690" t="s">
        <v>34</v>
      </c>
      <c r="E5690" t="str">
        <f>"201302"</f>
        <v>201302</v>
      </c>
      <c r="F5690" t="s">
        <v>8</v>
      </c>
    </row>
    <row r="5691" hidden="1" spans="2:6">
      <c r="B5691" t="str">
        <f t="shared" si="247"/>
        <v>42070203</v>
      </c>
      <c r="C5691" t="s">
        <v>6</v>
      </c>
      <c r="D5691" t="s">
        <v>34</v>
      </c>
      <c r="E5691" t="str">
        <f>"201305"</f>
        <v>201305</v>
      </c>
      <c r="F5691" t="s">
        <v>8</v>
      </c>
    </row>
    <row r="5692" hidden="1" spans="2:6">
      <c r="B5692" t="str">
        <f t="shared" si="247"/>
        <v>42070203</v>
      </c>
      <c r="C5692" t="s">
        <v>6</v>
      </c>
      <c r="D5692" t="s">
        <v>34</v>
      </c>
      <c r="E5692" t="str">
        <f>"201311"</f>
        <v>201311</v>
      </c>
      <c r="F5692" t="s">
        <v>8</v>
      </c>
    </row>
    <row r="5693" hidden="1" spans="2:6">
      <c r="B5693" t="str">
        <f t="shared" si="247"/>
        <v>42070203</v>
      </c>
      <c r="C5693" t="s">
        <v>6</v>
      </c>
      <c r="D5693" t="s">
        <v>34</v>
      </c>
      <c r="E5693" t="str">
        <f>"201309"</f>
        <v>201309</v>
      </c>
      <c r="F5693" t="s">
        <v>8</v>
      </c>
    </row>
    <row r="5694" hidden="1" spans="2:6">
      <c r="B5694" t="str">
        <f t="shared" si="247"/>
        <v>42070203</v>
      </c>
      <c r="C5694" t="s">
        <v>6</v>
      </c>
      <c r="D5694" t="s">
        <v>34</v>
      </c>
      <c r="E5694" t="str">
        <f>"201310"</f>
        <v>201310</v>
      </c>
      <c r="F5694" t="s">
        <v>8</v>
      </c>
    </row>
    <row r="5695" hidden="1" spans="2:6">
      <c r="B5695" t="str">
        <f t="shared" si="247"/>
        <v>42070203</v>
      </c>
      <c r="C5695" t="s">
        <v>6</v>
      </c>
      <c r="D5695" t="s">
        <v>34</v>
      </c>
      <c r="E5695" t="str">
        <f>"201005"</f>
        <v>201005</v>
      </c>
      <c r="F5695" t="s">
        <v>8</v>
      </c>
    </row>
    <row r="5696" hidden="1" spans="2:6">
      <c r="B5696" t="str">
        <f t="shared" si="247"/>
        <v>42070203</v>
      </c>
      <c r="C5696" t="s">
        <v>6</v>
      </c>
      <c r="D5696" t="s">
        <v>34</v>
      </c>
      <c r="E5696" t="str">
        <f t="shared" ref="E5696:E5711" si="249">"201001"</f>
        <v>201001</v>
      </c>
      <c r="F5696" t="s">
        <v>8</v>
      </c>
    </row>
    <row r="5697" hidden="1" spans="2:6">
      <c r="B5697" t="str">
        <f t="shared" si="247"/>
        <v>42070203</v>
      </c>
      <c r="C5697" t="s">
        <v>6</v>
      </c>
      <c r="D5697" t="s">
        <v>34</v>
      </c>
      <c r="E5697" t="str">
        <f>"201112"</f>
        <v>201112</v>
      </c>
      <c r="F5697" t="s">
        <v>8</v>
      </c>
    </row>
    <row r="5698" hidden="1" spans="2:6">
      <c r="B5698" t="str">
        <f t="shared" si="247"/>
        <v>42070203</v>
      </c>
      <c r="C5698" t="s">
        <v>6</v>
      </c>
      <c r="D5698" t="s">
        <v>34</v>
      </c>
      <c r="E5698" t="str">
        <f>"201109"</f>
        <v>201109</v>
      </c>
      <c r="F5698" t="s">
        <v>8</v>
      </c>
    </row>
    <row r="5699" hidden="1" spans="2:6">
      <c r="B5699" t="str">
        <f t="shared" ref="B5699:B5762" si="250">"42070203"</f>
        <v>42070203</v>
      </c>
      <c r="C5699" t="s">
        <v>6</v>
      </c>
      <c r="D5699" t="s">
        <v>34</v>
      </c>
      <c r="E5699" t="str">
        <f>"201202"</f>
        <v>201202</v>
      </c>
      <c r="F5699" t="s">
        <v>8</v>
      </c>
    </row>
    <row r="5700" hidden="1" spans="2:6">
      <c r="B5700" t="str">
        <f t="shared" si="250"/>
        <v>42070203</v>
      </c>
      <c r="C5700" t="s">
        <v>6</v>
      </c>
      <c r="D5700" t="s">
        <v>34</v>
      </c>
      <c r="E5700" t="str">
        <f t="shared" si="249"/>
        <v>201001</v>
      </c>
      <c r="F5700" t="s">
        <v>8</v>
      </c>
    </row>
    <row r="5701" hidden="1" spans="2:6">
      <c r="B5701" t="str">
        <f t="shared" si="250"/>
        <v>42070203</v>
      </c>
      <c r="C5701" t="s">
        <v>6</v>
      </c>
      <c r="D5701" t="s">
        <v>34</v>
      </c>
      <c r="E5701" t="str">
        <f t="shared" si="249"/>
        <v>201001</v>
      </c>
      <c r="F5701" t="s">
        <v>8</v>
      </c>
    </row>
    <row r="5702" hidden="1" spans="2:6">
      <c r="B5702" t="str">
        <f t="shared" si="250"/>
        <v>42070203</v>
      </c>
      <c r="C5702" t="s">
        <v>6</v>
      </c>
      <c r="D5702" t="s">
        <v>34</v>
      </c>
      <c r="E5702" t="str">
        <f t="shared" si="249"/>
        <v>201001</v>
      </c>
      <c r="F5702" t="s">
        <v>8</v>
      </c>
    </row>
    <row r="5703" hidden="1" spans="2:6">
      <c r="B5703" t="str">
        <f t="shared" si="250"/>
        <v>42070203</v>
      </c>
      <c r="C5703" t="s">
        <v>6</v>
      </c>
      <c r="D5703" t="s">
        <v>34</v>
      </c>
      <c r="E5703" t="str">
        <f t="shared" si="249"/>
        <v>201001</v>
      </c>
      <c r="F5703" t="s">
        <v>8</v>
      </c>
    </row>
    <row r="5704" hidden="1" spans="2:6">
      <c r="B5704" t="str">
        <f t="shared" si="250"/>
        <v>42070203</v>
      </c>
      <c r="C5704" t="s">
        <v>6</v>
      </c>
      <c r="D5704" t="s">
        <v>34</v>
      </c>
      <c r="E5704" t="str">
        <f t="shared" si="249"/>
        <v>201001</v>
      </c>
      <c r="F5704" t="s">
        <v>8</v>
      </c>
    </row>
    <row r="5705" hidden="1" spans="2:6">
      <c r="B5705" t="str">
        <f t="shared" si="250"/>
        <v>42070203</v>
      </c>
      <c r="C5705" t="s">
        <v>6</v>
      </c>
      <c r="D5705" t="s">
        <v>34</v>
      </c>
      <c r="E5705" t="str">
        <f t="shared" si="249"/>
        <v>201001</v>
      </c>
      <c r="F5705" t="s">
        <v>8</v>
      </c>
    </row>
    <row r="5706" hidden="1" spans="2:6">
      <c r="B5706" t="str">
        <f t="shared" si="250"/>
        <v>42070203</v>
      </c>
      <c r="C5706" t="s">
        <v>6</v>
      </c>
      <c r="D5706" t="s">
        <v>34</v>
      </c>
      <c r="E5706" t="str">
        <f t="shared" si="249"/>
        <v>201001</v>
      </c>
      <c r="F5706" t="s">
        <v>8</v>
      </c>
    </row>
    <row r="5707" hidden="1" spans="2:6">
      <c r="B5707" t="str">
        <f t="shared" si="250"/>
        <v>42070203</v>
      </c>
      <c r="C5707" t="s">
        <v>6</v>
      </c>
      <c r="D5707" t="s">
        <v>34</v>
      </c>
      <c r="E5707" t="str">
        <f t="shared" si="249"/>
        <v>201001</v>
      </c>
      <c r="F5707" t="s">
        <v>8</v>
      </c>
    </row>
    <row r="5708" hidden="1" spans="2:6">
      <c r="B5708" t="str">
        <f t="shared" si="250"/>
        <v>42070203</v>
      </c>
      <c r="C5708" t="s">
        <v>6</v>
      </c>
      <c r="D5708" t="s">
        <v>34</v>
      </c>
      <c r="E5708" t="str">
        <f t="shared" si="249"/>
        <v>201001</v>
      </c>
      <c r="F5708" t="s">
        <v>8</v>
      </c>
    </row>
    <row r="5709" hidden="1" spans="2:6">
      <c r="B5709" t="str">
        <f t="shared" si="250"/>
        <v>42070203</v>
      </c>
      <c r="C5709" t="s">
        <v>6</v>
      </c>
      <c r="D5709" t="s">
        <v>34</v>
      </c>
      <c r="E5709" t="str">
        <f t="shared" si="249"/>
        <v>201001</v>
      </c>
      <c r="F5709" t="s">
        <v>8</v>
      </c>
    </row>
    <row r="5710" hidden="1" spans="2:6">
      <c r="B5710" t="str">
        <f t="shared" si="250"/>
        <v>42070203</v>
      </c>
      <c r="C5710" t="s">
        <v>6</v>
      </c>
      <c r="D5710" t="s">
        <v>34</v>
      </c>
      <c r="E5710" t="str">
        <f t="shared" si="249"/>
        <v>201001</v>
      </c>
      <c r="F5710" t="s">
        <v>8</v>
      </c>
    </row>
    <row r="5711" hidden="1" spans="2:6">
      <c r="B5711" t="str">
        <f t="shared" si="250"/>
        <v>42070203</v>
      </c>
      <c r="C5711" t="s">
        <v>6</v>
      </c>
      <c r="D5711" t="s">
        <v>34</v>
      </c>
      <c r="E5711" t="str">
        <f t="shared" si="249"/>
        <v>201001</v>
      </c>
      <c r="F5711" t="s">
        <v>8</v>
      </c>
    </row>
    <row r="5712" hidden="1" spans="2:6">
      <c r="B5712" t="str">
        <f t="shared" si="250"/>
        <v>42070203</v>
      </c>
      <c r="C5712" t="s">
        <v>6</v>
      </c>
      <c r="D5712" t="s">
        <v>34</v>
      </c>
      <c r="E5712" t="str">
        <f>"202305"</f>
        <v>202305</v>
      </c>
      <c r="F5712" t="s">
        <v>8</v>
      </c>
    </row>
    <row r="5713" hidden="1" spans="2:6">
      <c r="B5713" t="str">
        <f t="shared" si="250"/>
        <v>42070203</v>
      </c>
      <c r="C5713" t="s">
        <v>6</v>
      </c>
      <c r="D5713" t="s">
        <v>34</v>
      </c>
      <c r="E5713" t="str">
        <f>"202304"</f>
        <v>202304</v>
      </c>
      <c r="F5713" t="s">
        <v>8</v>
      </c>
    </row>
    <row r="5714" hidden="1" spans="2:6">
      <c r="B5714" t="str">
        <f t="shared" si="250"/>
        <v>42070203</v>
      </c>
      <c r="C5714" t="s">
        <v>6</v>
      </c>
      <c r="D5714" t="s">
        <v>34</v>
      </c>
      <c r="E5714" t="str">
        <f>"202303"</f>
        <v>202303</v>
      </c>
      <c r="F5714" t="s">
        <v>8</v>
      </c>
    </row>
    <row r="5715" hidden="1" spans="2:6">
      <c r="B5715" t="str">
        <f t="shared" si="250"/>
        <v>42070203</v>
      </c>
      <c r="C5715" t="s">
        <v>6</v>
      </c>
      <c r="D5715" t="s">
        <v>34</v>
      </c>
      <c r="E5715" t="str">
        <f>"202303"</f>
        <v>202303</v>
      </c>
      <c r="F5715" t="s">
        <v>8</v>
      </c>
    </row>
    <row r="5716" hidden="1" spans="2:6">
      <c r="B5716" t="str">
        <f t="shared" si="250"/>
        <v>42070203</v>
      </c>
      <c r="C5716" t="s">
        <v>6</v>
      </c>
      <c r="D5716" t="s">
        <v>34</v>
      </c>
      <c r="E5716" t="str">
        <f>"202105"</f>
        <v>202105</v>
      </c>
      <c r="F5716" t="s">
        <v>8</v>
      </c>
    </row>
    <row r="5717" hidden="1" spans="2:6">
      <c r="B5717" t="str">
        <f t="shared" si="250"/>
        <v>42070203</v>
      </c>
      <c r="C5717" t="s">
        <v>6</v>
      </c>
      <c r="D5717" t="s">
        <v>34</v>
      </c>
      <c r="E5717" t="str">
        <f>"202208"</f>
        <v>202208</v>
      </c>
      <c r="F5717" t="s">
        <v>8</v>
      </c>
    </row>
    <row r="5718" hidden="1" spans="2:6">
      <c r="B5718" t="str">
        <f t="shared" si="250"/>
        <v>42070203</v>
      </c>
      <c r="C5718" t="s">
        <v>6</v>
      </c>
      <c r="D5718" t="s">
        <v>34</v>
      </c>
      <c r="E5718" t="str">
        <f>"202301"</f>
        <v>202301</v>
      </c>
      <c r="F5718" t="s">
        <v>8</v>
      </c>
    </row>
    <row r="5719" hidden="1" spans="2:6">
      <c r="B5719" t="str">
        <f t="shared" si="250"/>
        <v>42070203</v>
      </c>
      <c r="C5719" t="s">
        <v>6</v>
      </c>
      <c r="D5719" t="s">
        <v>34</v>
      </c>
      <c r="E5719" t="str">
        <f>"202212"</f>
        <v>202212</v>
      </c>
      <c r="F5719" t="s">
        <v>8</v>
      </c>
    </row>
    <row r="5720" hidden="1" spans="2:6">
      <c r="B5720" t="str">
        <f t="shared" si="250"/>
        <v>42070203</v>
      </c>
      <c r="C5720" t="s">
        <v>6</v>
      </c>
      <c r="D5720" t="s">
        <v>34</v>
      </c>
      <c r="E5720" t="str">
        <f>"202306"</f>
        <v>202306</v>
      </c>
      <c r="F5720" t="s">
        <v>8</v>
      </c>
    </row>
    <row r="5721" hidden="1" spans="2:6">
      <c r="B5721" t="str">
        <f t="shared" si="250"/>
        <v>42070203</v>
      </c>
      <c r="C5721" t="s">
        <v>6</v>
      </c>
      <c r="D5721" t="s">
        <v>34</v>
      </c>
      <c r="E5721" t="str">
        <f>"202206"</f>
        <v>202206</v>
      </c>
      <c r="F5721" t="s">
        <v>8</v>
      </c>
    </row>
    <row r="5722" hidden="1" spans="2:6">
      <c r="B5722" t="str">
        <f t="shared" si="250"/>
        <v>42070203</v>
      </c>
      <c r="C5722" t="s">
        <v>6</v>
      </c>
      <c r="D5722" t="s">
        <v>34</v>
      </c>
      <c r="E5722" t="str">
        <f>"202110"</f>
        <v>202110</v>
      </c>
      <c r="F5722" t="s">
        <v>8</v>
      </c>
    </row>
    <row r="5723" hidden="1" spans="2:6">
      <c r="B5723" t="str">
        <f t="shared" si="250"/>
        <v>42070203</v>
      </c>
      <c r="C5723" t="s">
        <v>6</v>
      </c>
      <c r="D5723" t="s">
        <v>34</v>
      </c>
      <c r="E5723" t="str">
        <f>"202203"</f>
        <v>202203</v>
      </c>
      <c r="F5723" t="s">
        <v>8</v>
      </c>
    </row>
    <row r="5724" hidden="1" spans="2:6">
      <c r="B5724" t="str">
        <f t="shared" si="250"/>
        <v>42070203</v>
      </c>
      <c r="C5724" t="s">
        <v>6</v>
      </c>
      <c r="D5724" t="s">
        <v>34</v>
      </c>
      <c r="E5724" t="str">
        <f>"202205"</f>
        <v>202205</v>
      </c>
      <c r="F5724" t="s">
        <v>8</v>
      </c>
    </row>
    <row r="5725" hidden="1" spans="2:6">
      <c r="B5725" t="str">
        <f t="shared" si="250"/>
        <v>42070203</v>
      </c>
      <c r="C5725" t="s">
        <v>6</v>
      </c>
      <c r="D5725" t="s">
        <v>34</v>
      </c>
      <c r="E5725" t="str">
        <f>"202206"</f>
        <v>202206</v>
      </c>
      <c r="F5725" t="s">
        <v>8</v>
      </c>
    </row>
    <row r="5726" hidden="1" spans="2:6">
      <c r="B5726" t="str">
        <f t="shared" si="250"/>
        <v>42070203</v>
      </c>
      <c r="C5726" t="s">
        <v>6</v>
      </c>
      <c r="D5726" t="s">
        <v>34</v>
      </c>
      <c r="E5726" t="str">
        <f>"201709"</f>
        <v>201709</v>
      </c>
      <c r="F5726" t="s">
        <v>8</v>
      </c>
    </row>
    <row r="5727" hidden="1" spans="2:6">
      <c r="B5727" t="str">
        <f t="shared" si="250"/>
        <v>42070203</v>
      </c>
      <c r="C5727" t="s">
        <v>6</v>
      </c>
      <c r="D5727" t="s">
        <v>34</v>
      </c>
      <c r="E5727" t="str">
        <f>"201711"</f>
        <v>201711</v>
      </c>
      <c r="F5727" t="s">
        <v>8</v>
      </c>
    </row>
    <row r="5728" hidden="1" spans="2:6">
      <c r="B5728" t="str">
        <f t="shared" si="250"/>
        <v>42070203</v>
      </c>
      <c r="C5728" t="s">
        <v>6</v>
      </c>
      <c r="D5728" t="s">
        <v>34</v>
      </c>
      <c r="E5728" t="str">
        <f>"201711"</f>
        <v>201711</v>
      </c>
      <c r="F5728" t="s">
        <v>8</v>
      </c>
    </row>
    <row r="5729" hidden="1" spans="2:6">
      <c r="B5729" t="str">
        <f t="shared" si="250"/>
        <v>42070203</v>
      </c>
      <c r="C5729" t="s">
        <v>6</v>
      </c>
      <c r="D5729" t="s">
        <v>34</v>
      </c>
      <c r="E5729" t="str">
        <f>"201704"</f>
        <v>201704</v>
      </c>
      <c r="F5729" t="s">
        <v>8</v>
      </c>
    </row>
    <row r="5730" hidden="1" spans="2:6">
      <c r="B5730" t="str">
        <f t="shared" si="250"/>
        <v>42070203</v>
      </c>
      <c r="C5730" t="s">
        <v>6</v>
      </c>
      <c r="D5730" t="s">
        <v>34</v>
      </c>
      <c r="E5730" t="str">
        <f>"201505"</f>
        <v>201505</v>
      </c>
      <c r="F5730" t="s">
        <v>8</v>
      </c>
    </row>
    <row r="5731" hidden="1" spans="2:6">
      <c r="B5731" t="str">
        <f t="shared" si="250"/>
        <v>42070203</v>
      </c>
      <c r="C5731" t="s">
        <v>6</v>
      </c>
      <c r="D5731" t="s">
        <v>34</v>
      </c>
      <c r="E5731" t="str">
        <f>"201504"</f>
        <v>201504</v>
      </c>
      <c r="F5731" t="s">
        <v>8</v>
      </c>
    </row>
    <row r="5732" hidden="1" spans="2:6">
      <c r="B5732" t="str">
        <f t="shared" si="250"/>
        <v>42070203</v>
      </c>
      <c r="C5732" t="s">
        <v>6</v>
      </c>
      <c r="D5732" t="s">
        <v>34</v>
      </c>
      <c r="E5732" t="str">
        <f>"201502"</f>
        <v>201502</v>
      </c>
      <c r="F5732" t="s">
        <v>8</v>
      </c>
    </row>
    <row r="5733" hidden="1" spans="2:6">
      <c r="B5733" t="str">
        <f t="shared" si="250"/>
        <v>42070203</v>
      </c>
      <c r="C5733" t="s">
        <v>6</v>
      </c>
      <c r="D5733" t="s">
        <v>34</v>
      </c>
      <c r="E5733" t="str">
        <f>"201412"</f>
        <v>201412</v>
      </c>
      <c r="F5733" t="s">
        <v>8</v>
      </c>
    </row>
    <row r="5734" hidden="1" spans="2:6">
      <c r="B5734" t="str">
        <f t="shared" si="250"/>
        <v>42070203</v>
      </c>
      <c r="C5734" t="s">
        <v>6</v>
      </c>
      <c r="D5734" t="s">
        <v>34</v>
      </c>
      <c r="E5734" t="str">
        <f>"201405"</f>
        <v>201405</v>
      </c>
      <c r="F5734" t="s">
        <v>8</v>
      </c>
    </row>
    <row r="5735" hidden="1" spans="2:6">
      <c r="B5735" t="str">
        <f t="shared" si="250"/>
        <v>42070203</v>
      </c>
      <c r="C5735" t="s">
        <v>6</v>
      </c>
      <c r="D5735" t="s">
        <v>34</v>
      </c>
      <c r="E5735" t="str">
        <f>"201404"</f>
        <v>201404</v>
      </c>
      <c r="F5735" t="s">
        <v>8</v>
      </c>
    </row>
    <row r="5736" hidden="1" spans="2:6">
      <c r="B5736" t="str">
        <f t="shared" si="250"/>
        <v>42070203</v>
      </c>
      <c r="C5736" t="s">
        <v>6</v>
      </c>
      <c r="D5736" t="s">
        <v>34</v>
      </c>
      <c r="E5736" t="str">
        <f>"201408"</f>
        <v>201408</v>
      </c>
      <c r="F5736" t="s">
        <v>8</v>
      </c>
    </row>
    <row r="5737" hidden="1" spans="2:6">
      <c r="B5737" t="str">
        <f t="shared" si="250"/>
        <v>42070203</v>
      </c>
      <c r="C5737" t="s">
        <v>6</v>
      </c>
      <c r="D5737" t="s">
        <v>35</v>
      </c>
      <c r="E5737" t="str">
        <f>"201304"</f>
        <v>201304</v>
      </c>
      <c r="F5737" t="s">
        <v>8</v>
      </c>
    </row>
    <row r="5738" hidden="1" spans="2:6">
      <c r="B5738" t="str">
        <f t="shared" si="250"/>
        <v>42070203</v>
      </c>
      <c r="C5738" t="s">
        <v>6</v>
      </c>
      <c r="D5738" t="s">
        <v>35</v>
      </c>
      <c r="E5738" t="str">
        <f>"201210"</f>
        <v>201210</v>
      </c>
      <c r="F5738" t="s">
        <v>8</v>
      </c>
    </row>
    <row r="5739" hidden="1" spans="2:6">
      <c r="B5739" t="str">
        <f t="shared" si="250"/>
        <v>42070203</v>
      </c>
      <c r="C5739" t="s">
        <v>6</v>
      </c>
      <c r="D5739" t="s">
        <v>35</v>
      </c>
      <c r="E5739" t="str">
        <f>"201211"</f>
        <v>201211</v>
      </c>
      <c r="F5739" t="s">
        <v>8</v>
      </c>
    </row>
    <row r="5740" hidden="1" spans="2:6">
      <c r="B5740" t="str">
        <f t="shared" si="250"/>
        <v>42070203</v>
      </c>
      <c r="C5740" t="s">
        <v>6</v>
      </c>
      <c r="D5740" t="s">
        <v>35</v>
      </c>
      <c r="E5740" t="str">
        <f>"201206"</f>
        <v>201206</v>
      </c>
      <c r="F5740" t="s">
        <v>8</v>
      </c>
    </row>
    <row r="5741" hidden="1" spans="2:6">
      <c r="B5741" t="str">
        <f t="shared" si="250"/>
        <v>42070203</v>
      </c>
      <c r="C5741" t="s">
        <v>6</v>
      </c>
      <c r="D5741" t="s">
        <v>35</v>
      </c>
      <c r="E5741" t="str">
        <f>"201207"</f>
        <v>201207</v>
      </c>
      <c r="F5741" t="s">
        <v>8</v>
      </c>
    </row>
    <row r="5742" hidden="1" spans="2:6">
      <c r="B5742" t="str">
        <f t="shared" si="250"/>
        <v>42070203</v>
      </c>
      <c r="C5742" t="s">
        <v>6</v>
      </c>
      <c r="D5742" t="s">
        <v>35</v>
      </c>
      <c r="E5742" t="str">
        <f>"201307"</f>
        <v>201307</v>
      </c>
      <c r="F5742" t="s">
        <v>8</v>
      </c>
    </row>
    <row r="5743" hidden="1" spans="2:6">
      <c r="B5743" t="str">
        <f t="shared" si="250"/>
        <v>42070203</v>
      </c>
      <c r="C5743" t="s">
        <v>6</v>
      </c>
      <c r="D5743" t="s">
        <v>35</v>
      </c>
      <c r="E5743" t="str">
        <f>"201009"</f>
        <v>201009</v>
      </c>
      <c r="F5743" t="s">
        <v>8</v>
      </c>
    </row>
    <row r="5744" hidden="1" spans="2:6">
      <c r="B5744" t="str">
        <f t="shared" si="250"/>
        <v>42070203</v>
      </c>
      <c r="C5744" t="s">
        <v>6</v>
      </c>
      <c r="D5744" t="s">
        <v>35</v>
      </c>
      <c r="E5744" t="str">
        <f>"201110"</f>
        <v>201110</v>
      </c>
      <c r="F5744" t="s">
        <v>8</v>
      </c>
    </row>
    <row r="5745" hidden="1" spans="2:6">
      <c r="B5745" t="str">
        <f t="shared" si="250"/>
        <v>42070203</v>
      </c>
      <c r="C5745" t="s">
        <v>6</v>
      </c>
      <c r="D5745" t="s">
        <v>35</v>
      </c>
      <c r="E5745" t="str">
        <f t="shared" ref="E5745:E5766" si="251">"201001"</f>
        <v>201001</v>
      </c>
      <c r="F5745" t="s">
        <v>8</v>
      </c>
    </row>
    <row r="5746" hidden="1" spans="2:6">
      <c r="B5746" t="str">
        <f t="shared" si="250"/>
        <v>42070203</v>
      </c>
      <c r="C5746" t="s">
        <v>6</v>
      </c>
      <c r="D5746" t="s">
        <v>35</v>
      </c>
      <c r="E5746" t="str">
        <f t="shared" si="251"/>
        <v>201001</v>
      </c>
      <c r="F5746" t="s">
        <v>8</v>
      </c>
    </row>
    <row r="5747" hidden="1" spans="2:6">
      <c r="B5747" t="str">
        <f t="shared" si="250"/>
        <v>42070203</v>
      </c>
      <c r="C5747" t="s">
        <v>6</v>
      </c>
      <c r="D5747" t="s">
        <v>35</v>
      </c>
      <c r="E5747" t="str">
        <f t="shared" si="251"/>
        <v>201001</v>
      </c>
      <c r="F5747" t="s">
        <v>8</v>
      </c>
    </row>
    <row r="5748" hidden="1" spans="2:6">
      <c r="B5748" t="str">
        <f t="shared" si="250"/>
        <v>42070203</v>
      </c>
      <c r="C5748" t="s">
        <v>6</v>
      </c>
      <c r="D5748" t="s">
        <v>35</v>
      </c>
      <c r="E5748" t="str">
        <f t="shared" si="251"/>
        <v>201001</v>
      </c>
      <c r="F5748" t="s">
        <v>8</v>
      </c>
    </row>
    <row r="5749" hidden="1" spans="2:6">
      <c r="B5749" t="str">
        <f t="shared" si="250"/>
        <v>42070203</v>
      </c>
      <c r="C5749" t="s">
        <v>6</v>
      </c>
      <c r="D5749" t="s">
        <v>35</v>
      </c>
      <c r="E5749" t="str">
        <f t="shared" si="251"/>
        <v>201001</v>
      </c>
      <c r="F5749" t="s">
        <v>8</v>
      </c>
    </row>
    <row r="5750" hidden="1" spans="2:6">
      <c r="B5750" t="str">
        <f t="shared" si="250"/>
        <v>42070203</v>
      </c>
      <c r="C5750" t="s">
        <v>6</v>
      </c>
      <c r="D5750" t="s">
        <v>35</v>
      </c>
      <c r="E5750" t="str">
        <f t="shared" si="251"/>
        <v>201001</v>
      </c>
      <c r="F5750" t="s">
        <v>8</v>
      </c>
    </row>
    <row r="5751" hidden="1" spans="2:6">
      <c r="B5751" t="str">
        <f t="shared" si="250"/>
        <v>42070203</v>
      </c>
      <c r="C5751" t="s">
        <v>6</v>
      </c>
      <c r="D5751" t="s">
        <v>35</v>
      </c>
      <c r="E5751" t="str">
        <f t="shared" si="251"/>
        <v>201001</v>
      </c>
      <c r="F5751" t="s">
        <v>8</v>
      </c>
    </row>
    <row r="5752" hidden="1" spans="2:6">
      <c r="B5752" t="str">
        <f t="shared" si="250"/>
        <v>42070203</v>
      </c>
      <c r="C5752" t="s">
        <v>6</v>
      </c>
      <c r="D5752" t="s">
        <v>35</v>
      </c>
      <c r="E5752" t="str">
        <f t="shared" si="251"/>
        <v>201001</v>
      </c>
      <c r="F5752" t="s">
        <v>8</v>
      </c>
    </row>
    <row r="5753" hidden="1" spans="2:6">
      <c r="B5753" t="str">
        <f t="shared" si="250"/>
        <v>42070203</v>
      </c>
      <c r="C5753" t="s">
        <v>6</v>
      </c>
      <c r="D5753" t="s">
        <v>35</v>
      </c>
      <c r="E5753" t="str">
        <f t="shared" si="251"/>
        <v>201001</v>
      </c>
      <c r="F5753" t="s">
        <v>8</v>
      </c>
    </row>
    <row r="5754" hidden="1" spans="2:6">
      <c r="B5754" t="str">
        <f t="shared" si="250"/>
        <v>42070203</v>
      </c>
      <c r="C5754" t="s">
        <v>6</v>
      </c>
      <c r="D5754" t="s">
        <v>35</v>
      </c>
      <c r="E5754" t="str">
        <f t="shared" si="251"/>
        <v>201001</v>
      </c>
      <c r="F5754" t="s">
        <v>8</v>
      </c>
    </row>
    <row r="5755" hidden="1" spans="2:6">
      <c r="B5755" t="str">
        <f t="shared" si="250"/>
        <v>42070203</v>
      </c>
      <c r="C5755" t="s">
        <v>6</v>
      </c>
      <c r="D5755" t="s">
        <v>35</v>
      </c>
      <c r="E5755" t="str">
        <f t="shared" si="251"/>
        <v>201001</v>
      </c>
      <c r="F5755" t="s">
        <v>8</v>
      </c>
    </row>
    <row r="5756" hidden="1" spans="2:6">
      <c r="B5756" t="str">
        <f t="shared" si="250"/>
        <v>42070203</v>
      </c>
      <c r="C5756" t="s">
        <v>6</v>
      </c>
      <c r="D5756" t="s">
        <v>35</v>
      </c>
      <c r="E5756" t="str">
        <f t="shared" si="251"/>
        <v>201001</v>
      </c>
      <c r="F5756" t="s">
        <v>8</v>
      </c>
    </row>
    <row r="5757" hidden="1" spans="2:6">
      <c r="B5757" t="str">
        <f t="shared" si="250"/>
        <v>42070203</v>
      </c>
      <c r="C5757" t="s">
        <v>6</v>
      </c>
      <c r="D5757" t="s">
        <v>35</v>
      </c>
      <c r="E5757" t="str">
        <f t="shared" si="251"/>
        <v>201001</v>
      </c>
      <c r="F5757" t="s">
        <v>8</v>
      </c>
    </row>
    <row r="5758" hidden="1" spans="2:6">
      <c r="B5758" t="str">
        <f t="shared" si="250"/>
        <v>42070203</v>
      </c>
      <c r="C5758" t="s">
        <v>6</v>
      </c>
      <c r="D5758" t="s">
        <v>35</v>
      </c>
      <c r="E5758" t="str">
        <f t="shared" si="251"/>
        <v>201001</v>
      </c>
      <c r="F5758" t="s">
        <v>8</v>
      </c>
    </row>
    <row r="5759" hidden="1" spans="2:6">
      <c r="B5759" t="str">
        <f t="shared" si="250"/>
        <v>42070203</v>
      </c>
      <c r="C5759" t="s">
        <v>6</v>
      </c>
      <c r="D5759" t="s">
        <v>35</v>
      </c>
      <c r="E5759" t="str">
        <f t="shared" si="251"/>
        <v>201001</v>
      </c>
      <c r="F5759" t="s">
        <v>8</v>
      </c>
    </row>
    <row r="5760" hidden="1" spans="2:6">
      <c r="B5760" t="str">
        <f t="shared" si="250"/>
        <v>42070203</v>
      </c>
      <c r="C5760" t="s">
        <v>6</v>
      </c>
      <c r="D5760" t="s">
        <v>35</v>
      </c>
      <c r="E5760" t="str">
        <f t="shared" si="251"/>
        <v>201001</v>
      </c>
      <c r="F5760" t="s">
        <v>8</v>
      </c>
    </row>
    <row r="5761" hidden="1" spans="2:6">
      <c r="B5761" t="str">
        <f t="shared" si="250"/>
        <v>42070203</v>
      </c>
      <c r="C5761" t="s">
        <v>6</v>
      </c>
      <c r="D5761" t="s">
        <v>35</v>
      </c>
      <c r="E5761" t="str">
        <f t="shared" si="251"/>
        <v>201001</v>
      </c>
      <c r="F5761" t="s">
        <v>8</v>
      </c>
    </row>
    <row r="5762" hidden="1" spans="2:6">
      <c r="B5762" t="str">
        <f t="shared" si="250"/>
        <v>42070203</v>
      </c>
      <c r="C5762" t="s">
        <v>6</v>
      </c>
      <c r="D5762" t="s">
        <v>35</v>
      </c>
      <c r="E5762" t="str">
        <f t="shared" si="251"/>
        <v>201001</v>
      </c>
      <c r="F5762" t="s">
        <v>8</v>
      </c>
    </row>
    <row r="5763" hidden="1" spans="2:6">
      <c r="B5763" t="str">
        <f t="shared" ref="B5763:B5826" si="252">"42070203"</f>
        <v>42070203</v>
      </c>
      <c r="C5763" t="s">
        <v>6</v>
      </c>
      <c r="D5763" t="s">
        <v>35</v>
      </c>
      <c r="E5763" t="str">
        <f t="shared" si="251"/>
        <v>201001</v>
      </c>
      <c r="F5763" t="s">
        <v>8</v>
      </c>
    </row>
    <row r="5764" hidden="1" spans="2:6">
      <c r="B5764" t="str">
        <f t="shared" si="252"/>
        <v>42070203</v>
      </c>
      <c r="C5764" t="s">
        <v>6</v>
      </c>
      <c r="D5764" t="s">
        <v>35</v>
      </c>
      <c r="E5764" t="str">
        <f t="shared" si="251"/>
        <v>201001</v>
      </c>
      <c r="F5764" t="s">
        <v>8</v>
      </c>
    </row>
    <row r="5765" hidden="1" spans="2:6">
      <c r="B5765" t="str">
        <f t="shared" si="252"/>
        <v>42070203</v>
      </c>
      <c r="C5765" t="s">
        <v>6</v>
      </c>
      <c r="D5765" t="s">
        <v>35</v>
      </c>
      <c r="E5765" t="str">
        <f t="shared" si="251"/>
        <v>201001</v>
      </c>
      <c r="F5765" t="s">
        <v>8</v>
      </c>
    </row>
    <row r="5766" hidden="1" spans="2:6">
      <c r="B5766" t="str">
        <f t="shared" si="252"/>
        <v>42070203</v>
      </c>
      <c r="C5766" t="s">
        <v>6</v>
      </c>
      <c r="D5766" t="s">
        <v>35</v>
      </c>
      <c r="E5766" t="str">
        <f t="shared" si="251"/>
        <v>201001</v>
      </c>
      <c r="F5766" t="s">
        <v>8</v>
      </c>
    </row>
    <row r="5767" hidden="1" spans="2:6">
      <c r="B5767" t="str">
        <f t="shared" si="252"/>
        <v>42070203</v>
      </c>
      <c r="C5767" t="s">
        <v>6</v>
      </c>
      <c r="D5767" t="s">
        <v>35</v>
      </c>
      <c r="E5767" t="str">
        <f>"202209"</f>
        <v>202209</v>
      </c>
      <c r="F5767" t="s">
        <v>8</v>
      </c>
    </row>
    <row r="5768" hidden="1" spans="2:6">
      <c r="B5768" t="str">
        <f t="shared" si="252"/>
        <v>42070203</v>
      </c>
      <c r="C5768" t="s">
        <v>6</v>
      </c>
      <c r="D5768" t="s">
        <v>35</v>
      </c>
      <c r="E5768" t="str">
        <f>"202303"</f>
        <v>202303</v>
      </c>
      <c r="F5768" t="s">
        <v>8</v>
      </c>
    </row>
    <row r="5769" hidden="1" spans="2:6">
      <c r="B5769" t="str">
        <f t="shared" si="252"/>
        <v>42070203</v>
      </c>
      <c r="C5769" t="s">
        <v>6</v>
      </c>
      <c r="D5769" t="s">
        <v>35</v>
      </c>
      <c r="E5769" t="str">
        <f>"202304"</f>
        <v>202304</v>
      </c>
      <c r="F5769" t="s">
        <v>8</v>
      </c>
    </row>
    <row r="5770" hidden="1" spans="2:6">
      <c r="B5770" t="str">
        <f t="shared" si="252"/>
        <v>42070203</v>
      </c>
      <c r="C5770" t="s">
        <v>6</v>
      </c>
      <c r="D5770" t="s">
        <v>35</v>
      </c>
      <c r="E5770" t="str">
        <f>"202111"</f>
        <v>202111</v>
      </c>
      <c r="F5770" t="s">
        <v>8</v>
      </c>
    </row>
    <row r="5771" hidden="1" spans="2:6">
      <c r="B5771" t="str">
        <f t="shared" si="252"/>
        <v>42070203</v>
      </c>
      <c r="C5771" t="s">
        <v>6</v>
      </c>
      <c r="D5771" t="s">
        <v>35</v>
      </c>
      <c r="E5771" t="str">
        <f>"202206"</f>
        <v>202206</v>
      </c>
      <c r="F5771" t="s">
        <v>8</v>
      </c>
    </row>
    <row r="5772" hidden="1" spans="2:6">
      <c r="B5772" t="str">
        <f t="shared" si="252"/>
        <v>42070203</v>
      </c>
      <c r="C5772" t="s">
        <v>6</v>
      </c>
      <c r="D5772" t="s">
        <v>35</v>
      </c>
      <c r="E5772" t="str">
        <f>"202203"</f>
        <v>202203</v>
      </c>
      <c r="F5772" t="s">
        <v>8</v>
      </c>
    </row>
    <row r="5773" hidden="1" spans="2:6">
      <c r="B5773" t="str">
        <f t="shared" si="252"/>
        <v>42070203</v>
      </c>
      <c r="C5773" t="s">
        <v>6</v>
      </c>
      <c r="D5773" t="s">
        <v>35</v>
      </c>
      <c r="E5773" t="str">
        <f>"202207"</f>
        <v>202207</v>
      </c>
      <c r="F5773" t="s">
        <v>8</v>
      </c>
    </row>
    <row r="5774" hidden="1" spans="2:6">
      <c r="B5774" t="str">
        <f t="shared" si="252"/>
        <v>42070203</v>
      </c>
      <c r="C5774" t="s">
        <v>6</v>
      </c>
      <c r="D5774" t="s">
        <v>35</v>
      </c>
      <c r="E5774" t="str">
        <f>"202110"</f>
        <v>202110</v>
      </c>
      <c r="F5774" t="s">
        <v>8</v>
      </c>
    </row>
    <row r="5775" hidden="1" spans="2:6">
      <c r="B5775" t="str">
        <f t="shared" si="252"/>
        <v>42070203</v>
      </c>
      <c r="C5775" t="s">
        <v>6</v>
      </c>
      <c r="D5775" t="s">
        <v>35</v>
      </c>
      <c r="E5775" t="str">
        <f>"202203"</f>
        <v>202203</v>
      </c>
      <c r="F5775" t="s">
        <v>8</v>
      </c>
    </row>
    <row r="5776" hidden="1" spans="2:6">
      <c r="B5776" t="str">
        <f t="shared" si="252"/>
        <v>42070203</v>
      </c>
      <c r="C5776" t="s">
        <v>6</v>
      </c>
      <c r="D5776" t="s">
        <v>35</v>
      </c>
      <c r="E5776" t="str">
        <f>"202103"</f>
        <v>202103</v>
      </c>
      <c r="F5776" t="s">
        <v>8</v>
      </c>
    </row>
    <row r="5777" hidden="1" spans="2:6">
      <c r="B5777" t="str">
        <f t="shared" si="252"/>
        <v>42070203</v>
      </c>
      <c r="C5777" t="s">
        <v>6</v>
      </c>
      <c r="D5777" t="s">
        <v>35</v>
      </c>
      <c r="E5777" t="str">
        <f>"201012"</f>
        <v>201012</v>
      </c>
      <c r="F5777" t="s">
        <v>8</v>
      </c>
    </row>
    <row r="5778" hidden="1" spans="2:6">
      <c r="B5778" t="str">
        <f t="shared" si="252"/>
        <v>42070203</v>
      </c>
      <c r="C5778" t="s">
        <v>6</v>
      </c>
      <c r="D5778" t="s">
        <v>35</v>
      </c>
      <c r="E5778" t="str">
        <f>"202012"</f>
        <v>202012</v>
      </c>
      <c r="F5778" t="s">
        <v>8</v>
      </c>
    </row>
    <row r="5779" hidden="1" spans="2:6">
      <c r="B5779" t="str">
        <f t="shared" si="252"/>
        <v>42070203</v>
      </c>
      <c r="C5779" t="s">
        <v>6</v>
      </c>
      <c r="D5779" t="s">
        <v>35</v>
      </c>
      <c r="E5779" t="str">
        <f>"201905"</f>
        <v>201905</v>
      </c>
      <c r="F5779" t="s">
        <v>8</v>
      </c>
    </row>
    <row r="5780" hidden="1" spans="2:6">
      <c r="B5780" t="str">
        <f t="shared" si="252"/>
        <v>42070203</v>
      </c>
      <c r="C5780" t="s">
        <v>6</v>
      </c>
      <c r="D5780" t="s">
        <v>35</v>
      </c>
      <c r="E5780" t="str">
        <f>"201810"</f>
        <v>201810</v>
      </c>
      <c r="F5780" t="s">
        <v>8</v>
      </c>
    </row>
    <row r="5781" hidden="1" spans="2:6">
      <c r="B5781" t="str">
        <f t="shared" si="252"/>
        <v>42070203</v>
      </c>
      <c r="C5781" t="s">
        <v>6</v>
      </c>
      <c r="D5781" t="s">
        <v>35</v>
      </c>
      <c r="E5781" t="str">
        <f>"201808"</f>
        <v>201808</v>
      </c>
      <c r="F5781" t="s">
        <v>8</v>
      </c>
    </row>
    <row r="5782" hidden="1" spans="2:6">
      <c r="B5782" t="str">
        <f t="shared" si="252"/>
        <v>42070203</v>
      </c>
      <c r="C5782" t="s">
        <v>6</v>
      </c>
      <c r="D5782" t="s">
        <v>35</v>
      </c>
      <c r="E5782" t="str">
        <f>"201703"</f>
        <v>201703</v>
      </c>
      <c r="F5782" t="s">
        <v>8</v>
      </c>
    </row>
    <row r="5783" hidden="1" spans="2:6">
      <c r="B5783" t="str">
        <f t="shared" si="252"/>
        <v>42070203</v>
      </c>
      <c r="C5783" t="s">
        <v>6</v>
      </c>
      <c r="D5783" t="s">
        <v>35</v>
      </c>
      <c r="E5783" t="str">
        <f>"201706"</f>
        <v>201706</v>
      </c>
      <c r="F5783" t="s">
        <v>8</v>
      </c>
    </row>
    <row r="5784" hidden="1" spans="2:6">
      <c r="B5784" t="str">
        <f t="shared" si="252"/>
        <v>42070203</v>
      </c>
      <c r="C5784" t="s">
        <v>6</v>
      </c>
      <c r="D5784" t="s">
        <v>35</v>
      </c>
      <c r="E5784" t="str">
        <f>"201712"</f>
        <v>201712</v>
      </c>
      <c r="F5784" t="s">
        <v>8</v>
      </c>
    </row>
    <row r="5785" hidden="1" spans="2:6">
      <c r="B5785" t="str">
        <f t="shared" si="252"/>
        <v>42070203</v>
      </c>
      <c r="C5785" t="s">
        <v>6</v>
      </c>
      <c r="D5785" t="s">
        <v>35</v>
      </c>
      <c r="E5785" t="str">
        <f>"201703"</f>
        <v>201703</v>
      </c>
      <c r="F5785" t="s">
        <v>8</v>
      </c>
    </row>
    <row r="5786" hidden="1" spans="2:6">
      <c r="B5786" t="str">
        <f t="shared" si="252"/>
        <v>42070203</v>
      </c>
      <c r="C5786" t="s">
        <v>6</v>
      </c>
      <c r="D5786" t="s">
        <v>35</v>
      </c>
      <c r="E5786" t="str">
        <f>"201609"</f>
        <v>201609</v>
      </c>
      <c r="F5786" t="s">
        <v>8</v>
      </c>
    </row>
    <row r="5787" hidden="1" spans="2:6">
      <c r="B5787" t="str">
        <f t="shared" si="252"/>
        <v>42070203</v>
      </c>
      <c r="C5787" t="s">
        <v>6</v>
      </c>
      <c r="D5787" t="s">
        <v>35</v>
      </c>
      <c r="E5787" t="str">
        <f>"201604"</f>
        <v>201604</v>
      </c>
      <c r="F5787" t="s">
        <v>8</v>
      </c>
    </row>
    <row r="5788" hidden="1" spans="2:6">
      <c r="B5788" t="str">
        <f t="shared" si="252"/>
        <v>42070203</v>
      </c>
      <c r="C5788" t="s">
        <v>6</v>
      </c>
      <c r="D5788" t="s">
        <v>35</v>
      </c>
      <c r="E5788" t="str">
        <f>"201602"</f>
        <v>201602</v>
      </c>
      <c r="F5788" t="s">
        <v>8</v>
      </c>
    </row>
    <row r="5789" hidden="1" spans="2:6">
      <c r="B5789" t="str">
        <f t="shared" si="252"/>
        <v>42070203</v>
      </c>
      <c r="C5789" t="s">
        <v>6</v>
      </c>
      <c r="D5789" t="s">
        <v>35</v>
      </c>
      <c r="E5789" t="str">
        <f>"201701"</f>
        <v>201701</v>
      </c>
      <c r="F5789" t="s">
        <v>8</v>
      </c>
    </row>
    <row r="5790" hidden="1" spans="2:6">
      <c r="B5790" t="str">
        <f t="shared" si="252"/>
        <v>42070203</v>
      </c>
      <c r="C5790" t="s">
        <v>6</v>
      </c>
      <c r="D5790" t="s">
        <v>35</v>
      </c>
      <c r="E5790" t="str">
        <f>"201510"</f>
        <v>201510</v>
      </c>
      <c r="F5790" t="s">
        <v>8</v>
      </c>
    </row>
    <row r="5791" hidden="1" spans="2:6">
      <c r="B5791" t="str">
        <f t="shared" si="252"/>
        <v>42070203</v>
      </c>
      <c r="C5791" t="s">
        <v>6</v>
      </c>
      <c r="D5791" t="s">
        <v>35</v>
      </c>
      <c r="E5791" t="str">
        <f>"201412"</f>
        <v>201412</v>
      </c>
      <c r="F5791" t="s">
        <v>8</v>
      </c>
    </row>
    <row r="5792" hidden="1" spans="2:6">
      <c r="B5792" t="str">
        <f t="shared" si="252"/>
        <v>42070203</v>
      </c>
      <c r="C5792" t="s">
        <v>6</v>
      </c>
      <c r="D5792" t="s">
        <v>35</v>
      </c>
      <c r="E5792" t="str">
        <f>"201410"</f>
        <v>201410</v>
      </c>
      <c r="F5792" t="s">
        <v>8</v>
      </c>
    </row>
    <row r="5793" hidden="1" spans="2:6">
      <c r="B5793" t="str">
        <f t="shared" si="252"/>
        <v>42070203</v>
      </c>
      <c r="C5793" t="s">
        <v>6</v>
      </c>
      <c r="D5793" t="s">
        <v>35</v>
      </c>
      <c r="E5793" t="str">
        <f>"201405"</f>
        <v>201405</v>
      </c>
      <c r="F5793" t="s">
        <v>8</v>
      </c>
    </row>
    <row r="5794" hidden="1" spans="2:6">
      <c r="B5794" t="str">
        <f t="shared" si="252"/>
        <v>42070203</v>
      </c>
      <c r="C5794" t="s">
        <v>6</v>
      </c>
      <c r="D5794" t="s">
        <v>36</v>
      </c>
      <c r="E5794" t="str">
        <f>"201209"</f>
        <v>201209</v>
      </c>
      <c r="F5794" t="s">
        <v>8</v>
      </c>
    </row>
    <row r="5795" hidden="1" spans="2:6">
      <c r="B5795" t="str">
        <f t="shared" si="252"/>
        <v>42070203</v>
      </c>
      <c r="C5795" t="s">
        <v>6</v>
      </c>
      <c r="D5795" t="s">
        <v>36</v>
      </c>
      <c r="E5795" t="str">
        <f>"201211"</f>
        <v>201211</v>
      </c>
      <c r="F5795" t="s">
        <v>8</v>
      </c>
    </row>
    <row r="5796" hidden="1" spans="2:6">
      <c r="B5796" t="str">
        <f t="shared" si="252"/>
        <v>42070203</v>
      </c>
      <c r="C5796" t="s">
        <v>6</v>
      </c>
      <c r="D5796" t="s">
        <v>36</v>
      </c>
      <c r="E5796" t="str">
        <f>"201206"</f>
        <v>201206</v>
      </c>
      <c r="F5796" t="s">
        <v>8</v>
      </c>
    </row>
    <row r="5797" hidden="1" spans="2:6">
      <c r="B5797" t="str">
        <f t="shared" si="252"/>
        <v>42070203</v>
      </c>
      <c r="C5797" t="s">
        <v>6</v>
      </c>
      <c r="D5797" t="s">
        <v>36</v>
      </c>
      <c r="E5797" t="str">
        <f>"201309"</f>
        <v>201309</v>
      </c>
      <c r="F5797" t="s">
        <v>8</v>
      </c>
    </row>
    <row r="5798" hidden="1" spans="2:6">
      <c r="B5798" t="str">
        <f t="shared" si="252"/>
        <v>42070203</v>
      </c>
      <c r="C5798" t="s">
        <v>6</v>
      </c>
      <c r="D5798" t="s">
        <v>36</v>
      </c>
      <c r="E5798" t="str">
        <f>"201304"</f>
        <v>201304</v>
      </c>
      <c r="F5798" t="s">
        <v>8</v>
      </c>
    </row>
    <row r="5799" hidden="1" spans="2:6">
      <c r="B5799" t="str">
        <f t="shared" si="252"/>
        <v>42070203</v>
      </c>
      <c r="C5799" t="s">
        <v>6</v>
      </c>
      <c r="D5799" t="s">
        <v>36</v>
      </c>
      <c r="E5799" t="str">
        <f>"201311"</f>
        <v>201311</v>
      </c>
      <c r="F5799" t="s">
        <v>8</v>
      </c>
    </row>
    <row r="5800" hidden="1" spans="2:6">
      <c r="B5800" t="str">
        <f t="shared" si="252"/>
        <v>42070203</v>
      </c>
      <c r="C5800" t="s">
        <v>6</v>
      </c>
      <c r="D5800" t="s">
        <v>36</v>
      </c>
      <c r="E5800" t="str">
        <f>"201307"</f>
        <v>201307</v>
      </c>
      <c r="F5800" t="s">
        <v>8</v>
      </c>
    </row>
    <row r="5801" hidden="1" spans="2:6">
      <c r="B5801" t="str">
        <f t="shared" si="252"/>
        <v>42070203</v>
      </c>
      <c r="C5801" t="s">
        <v>6</v>
      </c>
      <c r="D5801" t="s">
        <v>36</v>
      </c>
      <c r="E5801" t="str">
        <f>"201005"</f>
        <v>201005</v>
      </c>
      <c r="F5801" t="s">
        <v>8</v>
      </c>
    </row>
    <row r="5802" hidden="1" spans="2:6">
      <c r="B5802" t="str">
        <f t="shared" si="252"/>
        <v>42070203</v>
      </c>
      <c r="C5802" t="s">
        <v>6</v>
      </c>
      <c r="D5802" t="s">
        <v>36</v>
      </c>
      <c r="E5802" t="str">
        <f>"201006"</f>
        <v>201006</v>
      </c>
      <c r="F5802" t="s">
        <v>8</v>
      </c>
    </row>
    <row r="5803" hidden="1" spans="2:6">
      <c r="B5803" t="str">
        <f t="shared" si="252"/>
        <v>42070203</v>
      </c>
      <c r="C5803" t="s">
        <v>6</v>
      </c>
      <c r="D5803" t="s">
        <v>36</v>
      </c>
      <c r="E5803" t="str">
        <f>"201111"</f>
        <v>201111</v>
      </c>
      <c r="F5803" t="s">
        <v>8</v>
      </c>
    </row>
    <row r="5804" hidden="1" spans="2:6">
      <c r="B5804" t="str">
        <f t="shared" si="252"/>
        <v>42070203</v>
      </c>
      <c r="C5804" t="s">
        <v>6</v>
      </c>
      <c r="D5804" t="s">
        <v>36</v>
      </c>
      <c r="E5804" t="str">
        <f>"201112"</f>
        <v>201112</v>
      </c>
      <c r="F5804" t="s">
        <v>8</v>
      </c>
    </row>
    <row r="5805" hidden="1" spans="2:6">
      <c r="B5805" t="str">
        <f t="shared" si="252"/>
        <v>42070203</v>
      </c>
      <c r="C5805" t="s">
        <v>6</v>
      </c>
      <c r="D5805" t="s">
        <v>36</v>
      </c>
      <c r="E5805" t="str">
        <f>"201103"</f>
        <v>201103</v>
      </c>
      <c r="F5805" t="s">
        <v>8</v>
      </c>
    </row>
    <row r="5806" hidden="1" spans="2:6">
      <c r="B5806" t="str">
        <f t="shared" si="252"/>
        <v>42070203</v>
      </c>
      <c r="C5806" t="s">
        <v>6</v>
      </c>
      <c r="D5806" t="s">
        <v>36</v>
      </c>
      <c r="E5806" t="str">
        <f>"201103"</f>
        <v>201103</v>
      </c>
      <c r="F5806" t="s">
        <v>8</v>
      </c>
    </row>
    <row r="5807" hidden="1" spans="2:6">
      <c r="B5807" t="str">
        <f t="shared" si="252"/>
        <v>42070203</v>
      </c>
      <c r="C5807" t="s">
        <v>6</v>
      </c>
      <c r="D5807" t="s">
        <v>36</v>
      </c>
      <c r="E5807" t="str">
        <f>"201109"</f>
        <v>201109</v>
      </c>
      <c r="F5807" t="s">
        <v>8</v>
      </c>
    </row>
    <row r="5808" hidden="1" spans="2:6">
      <c r="B5808" t="str">
        <f t="shared" si="252"/>
        <v>42070203</v>
      </c>
      <c r="C5808" t="s">
        <v>6</v>
      </c>
      <c r="D5808" t="s">
        <v>36</v>
      </c>
      <c r="E5808" t="str">
        <f>"201106"</f>
        <v>201106</v>
      </c>
      <c r="F5808" t="s">
        <v>8</v>
      </c>
    </row>
    <row r="5809" hidden="1" spans="2:6">
      <c r="B5809" t="str">
        <f t="shared" si="252"/>
        <v>42070203</v>
      </c>
      <c r="C5809" t="s">
        <v>6</v>
      </c>
      <c r="D5809" t="s">
        <v>36</v>
      </c>
      <c r="E5809" t="str">
        <f t="shared" ref="E5809:E5821" si="253">"201001"</f>
        <v>201001</v>
      </c>
      <c r="F5809" t="s">
        <v>8</v>
      </c>
    </row>
    <row r="5810" hidden="1" spans="2:6">
      <c r="B5810" t="str">
        <f t="shared" si="252"/>
        <v>42070203</v>
      </c>
      <c r="C5810" t="s">
        <v>6</v>
      </c>
      <c r="D5810" t="s">
        <v>36</v>
      </c>
      <c r="E5810" t="str">
        <f t="shared" si="253"/>
        <v>201001</v>
      </c>
      <c r="F5810" t="s">
        <v>8</v>
      </c>
    </row>
    <row r="5811" hidden="1" spans="2:6">
      <c r="B5811" t="str">
        <f t="shared" si="252"/>
        <v>42070203</v>
      </c>
      <c r="C5811" t="s">
        <v>6</v>
      </c>
      <c r="D5811" t="s">
        <v>36</v>
      </c>
      <c r="E5811" t="str">
        <f t="shared" si="253"/>
        <v>201001</v>
      </c>
      <c r="F5811" t="s">
        <v>8</v>
      </c>
    </row>
    <row r="5812" hidden="1" spans="2:6">
      <c r="B5812" t="str">
        <f t="shared" si="252"/>
        <v>42070203</v>
      </c>
      <c r="C5812" t="s">
        <v>6</v>
      </c>
      <c r="D5812" t="s">
        <v>36</v>
      </c>
      <c r="E5812" t="str">
        <f t="shared" si="253"/>
        <v>201001</v>
      </c>
      <c r="F5812" t="s">
        <v>8</v>
      </c>
    </row>
    <row r="5813" hidden="1" spans="2:6">
      <c r="B5813" t="str">
        <f t="shared" si="252"/>
        <v>42070203</v>
      </c>
      <c r="C5813" t="s">
        <v>6</v>
      </c>
      <c r="D5813" t="s">
        <v>36</v>
      </c>
      <c r="E5813" t="str">
        <f t="shared" si="253"/>
        <v>201001</v>
      </c>
      <c r="F5813" t="s">
        <v>8</v>
      </c>
    </row>
    <row r="5814" hidden="1" spans="2:6">
      <c r="B5814" t="str">
        <f t="shared" si="252"/>
        <v>42070203</v>
      </c>
      <c r="C5814" t="s">
        <v>6</v>
      </c>
      <c r="D5814" t="s">
        <v>36</v>
      </c>
      <c r="E5814" t="str">
        <f t="shared" si="253"/>
        <v>201001</v>
      </c>
      <c r="F5814" t="s">
        <v>8</v>
      </c>
    </row>
    <row r="5815" hidden="1" spans="2:6">
      <c r="B5815" t="str">
        <f t="shared" si="252"/>
        <v>42070203</v>
      </c>
      <c r="C5815" t="s">
        <v>6</v>
      </c>
      <c r="D5815" t="s">
        <v>36</v>
      </c>
      <c r="E5815" t="str">
        <f t="shared" si="253"/>
        <v>201001</v>
      </c>
      <c r="F5815" t="s">
        <v>8</v>
      </c>
    </row>
    <row r="5816" hidden="1" spans="2:6">
      <c r="B5816" t="str">
        <f t="shared" si="252"/>
        <v>42070203</v>
      </c>
      <c r="C5816" t="s">
        <v>6</v>
      </c>
      <c r="D5816" t="s">
        <v>36</v>
      </c>
      <c r="E5816" t="str">
        <f t="shared" si="253"/>
        <v>201001</v>
      </c>
      <c r="F5816" t="s">
        <v>8</v>
      </c>
    </row>
    <row r="5817" hidden="1" spans="2:6">
      <c r="B5817" t="str">
        <f t="shared" si="252"/>
        <v>42070203</v>
      </c>
      <c r="C5817" t="s">
        <v>6</v>
      </c>
      <c r="D5817" t="s">
        <v>36</v>
      </c>
      <c r="E5817" t="str">
        <f t="shared" si="253"/>
        <v>201001</v>
      </c>
      <c r="F5817" t="s">
        <v>8</v>
      </c>
    </row>
    <row r="5818" hidden="1" spans="2:6">
      <c r="B5818" t="str">
        <f t="shared" si="252"/>
        <v>42070203</v>
      </c>
      <c r="C5818" t="s">
        <v>6</v>
      </c>
      <c r="D5818" t="s">
        <v>36</v>
      </c>
      <c r="E5818" t="str">
        <f t="shared" si="253"/>
        <v>201001</v>
      </c>
      <c r="F5818" t="s">
        <v>8</v>
      </c>
    </row>
    <row r="5819" hidden="1" spans="2:6">
      <c r="B5819" t="str">
        <f t="shared" si="252"/>
        <v>42070203</v>
      </c>
      <c r="C5819" t="s">
        <v>6</v>
      </c>
      <c r="D5819" t="s">
        <v>36</v>
      </c>
      <c r="E5819" t="str">
        <f t="shared" si="253"/>
        <v>201001</v>
      </c>
      <c r="F5819" t="s">
        <v>8</v>
      </c>
    </row>
    <row r="5820" hidden="1" spans="2:6">
      <c r="B5820" t="str">
        <f t="shared" si="252"/>
        <v>42070203</v>
      </c>
      <c r="C5820" t="s">
        <v>6</v>
      </c>
      <c r="D5820" t="s">
        <v>36</v>
      </c>
      <c r="E5820" t="str">
        <f t="shared" si="253"/>
        <v>201001</v>
      </c>
      <c r="F5820" t="s">
        <v>8</v>
      </c>
    </row>
    <row r="5821" hidden="1" spans="2:6">
      <c r="B5821" t="str">
        <f t="shared" si="252"/>
        <v>42070203</v>
      </c>
      <c r="C5821" t="s">
        <v>6</v>
      </c>
      <c r="D5821" t="s">
        <v>36</v>
      </c>
      <c r="E5821" t="str">
        <f t="shared" si="253"/>
        <v>201001</v>
      </c>
      <c r="F5821" t="s">
        <v>8</v>
      </c>
    </row>
    <row r="5822" hidden="1" spans="2:6">
      <c r="B5822" t="str">
        <f t="shared" si="252"/>
        <v>42070203</v>
      </c>
      <c r="C5822" t="s">
        <v>6</v>
      </c>
      <c r="D5822" t="s">
        <v>36</v>
      </c>
      <c r="E5822" t="str">
        <f>"202209"</f>
        <v>202209</v>
      </c>
      <c r="F5822" t="s">
        <v>8</v>
      </c>
    </row>
    <row r="5823" hidden="1" spans="2:6">
      <c r="B5823" t="str">
        <f t="shared" si="252"/>
        <v>42070203</v>
      </c>
      <c r="C5823" t="s">
        <v>6</v>
      </c>
      <c r="D5823" t="s">
        <v>36</v>
      </c>
      <c r="E5823" t="str">
        <f>"202306"</f>
        <v>202306</v>
      </c>
      <c r="F5823" t="s">
        <v>8</v>
      </c>
    </row>
    <row r="5824" hidden="1" spans="2:6">
      <c r="B5824" t="str">
        <f t="shared" si="252"/>
        <v>42070203</v>
      </c>
      <c r="C5824" t="s">
        <v>6</v>
      </c>
      <c r="D5824" t="s">
        <v>36</v>
      </c>
      <c r="E5824" t="str">
        <f>"202304"</f>
        <v>202304</v>
      </c>
      <c r="F5824" t="s">
        <v>8</v>
      </c>
    </row>
    <row r="5825" hidden="1" spans="2:6">
      <c r="B5825" t="str">
        <f t="shared" si="252"/>
        <v>42070203</v>
      </c>
      <c r="C5825" t="s">
        <v>6</v>
      </c>
      <c r="D5825" t="s">
        <v>36</v>
      </c>
      <c r="E5825" t="str">
        <f>"202111"</f>
        <v>202111</v>
      </c>
      <c r="F5825" t="s">
        <v>8</v>
      </c>
    </row>
    <row r="5826" hidden="1" spans="2:6">
      <c r="B5826" t="str">
        <f t="shared" si="252"/>
        <v>42070203</v>
      </c>
      <c r="C5826" t="s">
        <v>6</v>
      </c>
      <c r="D5826" t="s">
        <v>36</v>
      </c>
      <c r="E5826" t="str">
        <f>"202104"</f>
        <v>202104</v>
      </c>
      <c r="F5826" t="s">
        <v>8</v>
      </c>
    </row>
    <row r="5827" hidden="1" spans="2:6">
      <c r="B5827" t="str">
        <f t="shared" ref="B5827:B5890" si="254">"42070203"</f>
        <v>42070203</v>
      </c>
      <c r="C5827" t="s">
        <v>6</v>
      </c>
      <c r="D5827" t="s">
        <v>36</v>
      </c>
      <c r="E5827" t="str">
        <f>"202203"</f>
        <v>202203</v>
      </c>
      <c r="F5827" t="s">
        <v>8</v>
      </c>
    </row>
    <row r="5828" hidden="1" spans="2:6">
      <c r="B5828" t="str">
        <f t="shared" si="254"/>
        <v>42070203</v>
      </c>
      <c r="C5828" t="s">
        <v>6</v>
      </c>
      <c r="D5828" t="s">
        <v>36</v>
      </c>
      <c r="E5828" t="str">
        <f>"202206"</f>
        <v>202206</v>
      </c>
      <c r="F5828" t="s">
        <v>8</v>
      </c>
    </row>
    <row r="5829" hidden="1" spans="2:6">
      <c r="B5829" t="str">
        <f t="shared" si="254"/>
        <v>42070203</v>
      </c>
      <c r="C5829" t="s">
        <v>6</v>
      </c>
      <c r="D5829" t="s">
        <v>36</v>
      </c>
      <c r="E5829" t="str">
        <f>"202107"</f>
        <v>202107</v>
      </c>
      <c r="F5829" t="s">
        <v>8</v>
      </c>
    </row>
    <row r="5830" hidden="1" spans="2:6">
      <c r="B5830" t="str">
        <f t="shared" si="254"/>
        <v>42070203</v>
      </c>
      <c r="C5830" t="s">
        <v>6</v>
      </c>
      <c r="D5830" t="s">
        <v>36</v>
      </c>
      <c r="E5830" t="str">
        <f>"202201"</f>
        <v>202201</v>
      </c>
      <c r="F5830" t="s">
        <v>8</v>
      </c>
    </row>
    <row r="5831" hidden="1" spans="2:6">
      <c r="B5831" t="str">
        <f t="shared" si="254"/>
        <v>42070203</v>
      </c>
      <c r="C5831" t="s">
        <v>6</v>
      </c>
      <c r="D5831" t="s">
        <v>36</v>
      </c>
      <c r="E5831" t="str">
        <f>"202101"</f>
        <v>202101</v>
      </c>
      <c r="F5831" t="s">
        <v>8</v>
      </c>
    </row>
    <row r="5832" hidden="1" spans="2:6">
      <c r="B5832" t="str">
        <f t="shared" si="254"/>
        <v>42070203</v>
      </c>
      <c r="C5832" t="s">
        <v>6</v>
      </c>
      <c r="D5832" t="s">
        <v>36</v>
      </c>
      <c r="E5832" t="str">
        <f>"201909"</f>
        <v>201909</v>
      </c>
      <c r="F5832" t="s">
        <v>8</v>
      </c>
    </row>
    <row r="5833" hidden="1" spans="2:6">
      <c r="B5833" t="str">
        <f t="shared" si="254"/>
        <v>42070203</v>
      </c>
      <c r="C5833" t="s">
        <v>6</v>
      </c>
      <c r="D5833" t="s">
        <v>36</v>
      </c>
      <c r="E5833" t="str">
        <f>"201904"</f>
        <v>201904</v>
      </c>
      <c r="F5833" t="s">
        <v>8</v>
      </c>
    </row>
    <row r="5834" hidden="1" spans="2:6">
      <c r="B5834" t="str">
        <f t="shared" si="254"/>
        <v>42070203</v>
      </c>
      <c r="C5834" t="s">
        <v>6</v>
      </c>
      <c r="D5834" t="s">
        <v>36</v>
      </c>
      <c r="E5834" t="str">
        <f>"201708"</f>
        <v>201708</v>
      </c>
      <c r="F5834" t="s">
        <v>8</v>
      </c>
    </row>
    <row r="5835" hidden="1" spans="2:6">
      <c r="B5835" t="str">
        <f t="shared" si="254"/>
        <v>42070203</v>
      </c>
      <c r="C5835" t="s">
        <v>6</v>
      </c>
      <c r="D5835" t="s">
        <v>36</v>
      </c>
      <c r="E5835" t="str">
        <f>"201802"</f>
        <v>201802</v>
      </c>
      <c r="F5835" t="s">
        <v>8</v>
      </c>
    </row>
    <row r="5836" hidden="1" spans="2:6">
      <c r="B5836" t="str">
        <f t="shared" si="254"/>
        <v>42070203</v>
      </c>
      <c r="C5836" t="s">
        <v>6</v>
      </c>
      <c r="D5836" t="s">
        <v>36</v>
      </c>
      <c r="E5836" t="str">
        <f>"201701"</f>
        <v>201701</v>
      </c>
      <c r="F5836" t="s">
        <v>8</v>
      </c>
    </row>
    <row r="5837" hidden="1" spans="2:6">
      <c r="B5837" t="str">
        <f t="shared" si="254"/>
        <v>42070203</v>
      </c>
      <c r="C5837" t="s">
        <v>6</v>
      </c>
      <c r="D5837" t="s">
        <v>36</v>
      </c>
      <c r="E5837" t="str">
        <f>"201603"</f>
        <v>201603</v>
      </c>
      <c r="F5837" t="s">
        <v>8</v>
      </c>
    </row>
    <row r="5838" hidden="1" spans="2:6">
      <c r="B5838" t="str">
        <f t="shared" si="254"/>
        <v>42070203</v>
      </c>
      <c r="C5838" t="s">
        <v>6</v>
      </c>
      <c r="D5838" t="s">
        <v>36</v>
      </c>
      <c r="E5838" t="str">
        <f>"201506"</f>
        <v>201506</v>
      </c>
      <c r="F5838" t="s">
        <v>8</v>
      </c>
    </row>
    <row r="5839" hidden="1" spans="2:6">
      <c r="B5839" t="str">
        <f t="shared" si="254"/>
        <v>42070203</v>
      </c>
      <c r="C5839" t="s">
        <v>6</v>
      </c>
      <c r="D5839" t="s">
        <v>36</v>
      </c>
      <c r="E5839" t="str">
        <f>"201508"</f>
        <v>201508</v>
      </c>
      <c r="F5839" t="s">
        <v>8</v>
      </c>
    </row>
    <row r="5840" hidden="1" spans="2:6">
      <c r="B5840" t="str">
        <f t="shared" si="254"/>
        <v>42070203</v>
      </c>
      <c r="C5840" t="s">
        <v>6</v>
      </c>
      <c r="D5840" t="s">
        <v>36</v>
      </c>
      <c r="E5840" t="str">
        <f>"201404"</f>
        <v>201404</v>
      </c>
      <c r="F5840" t="s">
        <v>8</v>
      </c>
    </row>
    <row r="5841" hidden="1" spans="2:6">
      <c r="B5841" t="str">
        <f t="shared" si="254"/>
        <v>42070203</v>
      </c>
      <c r="C5841" t="s">
        <v>6</v>
      </c>
      <c r="D5841" t="s">
        <v>36</v>
      </c>
      <c r="E5841" t="str">
        <f>"201409"</f>
        <v>201409</v>
      </c>
      <c r="F5841" t="s">
        <v>8</v>
      </c>
    </row>
    <row r="5842" hidden="1" spans="2:6">
      <c r="B5842" t="str">
        <f t="shared" si="254"/>
        <v>42070203</v>
      </c>
      <c r="C5842" t="s">
        <v>6</v>
      </c>
      <c r="D5842" t="s">
        <v>36</v>
      </c>
      <c r="E5842" t="str">
        <f>"202201"</f>
        <v>202201</v>
      </c>
      <c r="F5842" t="s">
        <v>37</v>
      </c>
    </row>
    <row r="5843" hidden="1" spans="2:6">
      <c r="B5843" t="str">
        <f t="shared" si="254"/>
        <v>42070203</v>
      </c>
      <c r="C5843" t="s">
        <v>6</v>
      </c>
      <c r="D5843" t="s">
        <v>36</v>
      </c>
      <c r="E5843" t="str">
        <f>"201001"</f>
        <v>201001</v>
      </c>
      <c r="F5843" t="s">
        <v>27</v>
      </c>
    </row>
    <row r="5844" hidden="1" spans="2:6">
      <c r="B5844" t="str">
        <f t="shared" si="254"/>
        <v>42070203</v>
      </c>
      <c r="C5844" t="s">
        <v>6</v>
      </c>
      <c r="D5844" t="s">
        <v>36</v>
      </c>
      <c r="E5844" t="str">
        <f>"201604"</f>
        <v>201604</v>
      </c>
      <c r="F5844" t="s">
        <v>27</v>
      </c>
    </row>
    <row r="5845" hidden="1" spans="2:6">
      <c r="B5845" t="str">
        <f t="shared" si="254"/>
        <v>42070203</v>
      </c>
      <c r="C5845" t="s">
        <v>6</v>
      </c>
      <c r="D5845" t="s">
        <v>7</v>
      </c>
      <c r="E5845" t="str">
        <f>"201408"</f>
        <v>201408</v>
      </c>
      <c r="F5845" t="s">
        <v>8</v>
      </c>
    </row>
    <row r="5846" hidden="1" spans="2:6">
      <c r="B5846" t="str">
        <f t="shared" si="254"/>
        <v>42070203</v>
      </c>
      <c r="C5846" t="s">
        <v>6</v>
      </c>
      <c r="D5846" t="s">
        <v>7</v>
      </c>
      <c r="E5846" t="str">
        <f>"201203"</f>
        <v>201203</v>
      </c>
      <c r="F5846" t="s">
        <v>8</v>
      </c>
    </row>
    <row r="5847" hidden="1" spans="2:6">
      <c r="B5847" t="str">
        <f t="shared" si="254"/>
        <v>42070203</v>
      </c>
      <c r="C5847" t="s">
        <v>6</v>
      </c>
      <c r="D5847" t="s">
        <v>7</v>
      </c>
      <c r="E5847" t="str">
        <f>"201210"</f>
        <v>201210</v>
      </c>
      <c r="F5847" t="s">
        <v>8</v>
      </c>
    </row>
    <row r="5848" hidden="1" spans="2:6">
      <c r="B5848" t="str">
        <f t="shared" si="254"/>
        <v>42070203</v>
      </c>
      <c r="C5848" t="s">
        <v>6</v>
      </c>
      <c r="D5848" t="s">
        <v>7</v>
      </c>
      <c r="E5848" t="str">
        <f>"201304"</f>
        <v>201304</v>
      </c>
      <c r="F5848" t="s">
        <v>8</v>
      </c>
    </row>
    <row r="5849" hidden="1" spans="2:6">
      <c r="B5849" t="str">
        <f t="shared" si="254"/>
        <v>42070203</v>
      </c>
      <c r="C5849" t="s">
        <v>6</v>
      </c>
      <c r="D5849" t="s">
        <v>7</v>
      </c>
      <c r="E5849" t="str">
        <f>"201303"</f>
        <v>201303</v>
      </c>
      <c r="F5849" t="s">
        <v>8</v>
      </c>
    </row>
    <row r="5850" hidden="1" spans="2:6">
      <c r="B5850" t="str">
        <f t="shared" si="254"/>
        <v>42070203</v>
      </c>
      <c r="C5850" t="s">
        <v>6</v>
      </c>
      <c r="D5850" t="s">
        <v>7</v>
      </c>
      <c r="E5850" t="str">
        <f>"201005"</f>
        <v>201005</v>
      </c>
      <c r="F5850" t="s">
        <v>8</v>
      </c>
    </row>
    <row r="5851" hidden="1" spans="2:6">
      <c r="B5851" t="str">
        <f t="shared" si="254"/>
        <v>42070203</v>
      </c>
      <c r="C5851" t="s">
        <v>6</v>
      </c>
      <c r="D5851" t="s">
        <v>7</v>
      </c>
      <c r="E5851" t="str">
        <f>"201110"</f>
        <v>201110</v>
      </c>
      <c r="F5851" t="s">
        <v>8</v>
      </c>
    </row>
    <row r="5852" hidden="1" spans="2:6">
      <c r="B5852" t="str">
        <f t="shared" si="254"/>
        <v>42070203</v>
      </c>
      <c r="C5852" t="s">
        <v>6</v>
      </c>
      <c r="D5852" t="s">
        <v>7</v>
      </c>
      <c r="E5852" t="str">
        <f>"201111"</f>
        <v>201111</v>
      </c>
      <c r="F5852" t="s">
        <v>8</v>
      </c>
    </row>
    <row r="5853" hidden="1" spans="2:6">
      <c r="B5853" t="str">
        <f t="shared" si="254"/>
        <v>42070203</v>
      </c>
      <c r="C5853" t="s">
        <v>6</v>
      </c>
      <c r="D5853" t="s">
        <v>7</v>
      </c>
      <c r="E5853" t="str">
        <f>"201109"</f>
        <v>201109</v>
      </c>
      <c r="F5853" t="s">
        <v>8</v>
      </c>
    </row>
    <row r="5854" hidden="1" spans="2:6">
      <c r="B5854" t="str">
        <f t="shared" si="254"/>
        <v>42070203</v>
      </c>
      <c r="C5854" t="s">
        <v>6</v>
      </c>
      <c r="D5854" t="s">
        <v>7</v>
      </c>
      <c r="E5854" t="str">
        <f>"201104"</f>
        <v>201104</v>
      </c>
      <c r="F5854" t="s">
        <v>8</v>
      </c>
    </row>
    <row r="5855" hidden="1" spans="2:6">
      <c r="B5855" t="str">
        <f t="shared" si="254"/>
        <v>42070203</v>
      </c>
      <c r="C5855" t="s">
        <v>6</v>
      </c>
      <c r="D5855" t="s">
        <v>7</v>
      </c>
      <c r="E5855" t="str">
        <f>"201106"</f>
        <v>201106</v>
      </c>
      <c r="F5855" t="s">
        <v>8</v>
      </c>
    </row>
    <row r="5856" hidden="1" spans="2:6">
      <c r="B5856" t="str">
        <f t="shared" si="254"/>
        <v>42070203</v>
      </c>
      <c r="C5856" t="s">
        <v>6</v>
      </c>
      <c r="D5856" t="s">
        <v>7</v>
      </c>
      <c r="E5856" t="str">
        <f>"201108"</f>
        <v>201108</v>
      </c>
      <c r="F5856" t="s">
        <v>8</v>
      </c>
    </row>
    <row r="5857" hidden="1" spans="2:6">
      <c r="B5857" t="str">
        <f t="shared" si="254"/>
        <v>42070203</v>
      </c>
      <c r="C5857" t="s">
        <v>6</v>
      </c>
      <c r="D5857" t="s">
        <v>7</v>
      </c>
      <c r="E5857" t="str">
        <f t="shared" ref="E5857:E5863" si="255">"201001"</f>
        <v>201001</v>
      </c>
      <c r="F5857" t="s">
        <v>8</v>
      </c>
    </row>
    <row r="5858" hidden="1" spans="2:6">
      <c r="B5858" t="str">
        <f t="shared" si="254"/>
        <v>42070203</v>
      </c>
      <c r="C5858" t="s">
        <v>6</v>
      </c>
      <c r="D5858" t="s">
        <v>7</v>
      </c>
      <c r="E5858" t="str">
        <f t="shared" si="255"/>
        <v>201001</v>
      </c>
      <c r="F5858" t="s">
        <v>8</v>
      </c>
    </row>
    <row r="5859" hidden="1" spans="2:6">
      <c r="B5859" t="str">
        <f t="shared" si="254"/>
        <v>42070203</v>
      </c>
      <c r="C5859" t="s">
        <v>6</v>
      </c>
      <c r="D5859" t="s">
        <v>7</v>
      </c>
      <c r="E5859" t="str">
        <f t="shared" si="255"/>
        <v>201001</v>
      </c>
      <c r="F5859" t="s">
        <v>8</v>
      </c>
    </row>
    <row r="5860" hidden="1" spans="2:6">
      <c r="B5860" t="str">
        <f t="shared" si="254"/>
        <v>42070203</v>
      </c>
      <c r="C5860" t="s">
        <v>6</v>
      </c>
      <c r="D5860" t="s">
        <v>7</v>
      </c>
      <c r="E5860" t="str">
        <f t="shared" si="255"/>
        <v>201001</v>
      </c>
      <c r="F5860" t="s">
        <v>8</v>
      </c>
    </row>
    <row r="5861" hidden="1" spans="2:6">
      <c r="B5861" t="str">
        <f t="shared" si="254"/>
        <v>42070203</v>
      </c>
      <c r="C5861" t="s">
        <v>6</v>
      </c>
      <c r="D5861" t="s">
        <v>7</v>
      </c>
      <c r="E5861" t="str">
        <f t="shared" si="255"/>
        <v>201001</v>
      </c>
      <c r="F5861" t="s">
        <v>8</v>
      </c>
    </row>
    <row r="5862" hidden="1" spans="2:6">
      <c r="B5862" t="str">
        <f t="shared" si="254"/>
        <v>42070203</v>
      </c>
      <c r="C5862" t="s">
        <v>6</v>
      </c>
      <c r="D5862" t="s">
        <v>7</v>
      </c>
      <c r="E5862" t="str">
        <f t="shared" si="255"/>
        <v>201001</v>
      </c>
      <c r="F5862" t="s">
        <v>8</v>
      </c>
    </row>
    <row r="5863" hidden="1" spans="2:6">
      <c r="B5863" t="str">
        <f t="shared" si="254"/>
        <v>42070203</v>
      </c>
      <c r="C5863" t="s">
        <v>6</v>
      </c>
      <c r="D5863" t="s">
        <v>7</v>
      </c>
      <c r="E5863" t="str">
        <f t="shared" si="255"/>
        <v>201001</v>
      </c>
      <c r="F5863" t="s">
        <v>8</v>
      </c>
    </row>
    <row r="5864" hidden="1" spans="2:6">
      <c r="B5864" t="str">
        <f t="shared" si="254"/>
        <v>42070203</v>
      </c>
      <c r="C5864" t="s">
        <v>6</v>
      </c>
      <c r="D5864" t="s">
        <v>7</v>
      </c>
      <c r="E5864" t="str">
        <f>"202306"</f>
        <v>202306</v>
      </c>
      <c r="F5864" t="s">
        <v>8</v>
      </c>
    </row>
    <row r="5865" hidden="1" spans="2:6">
      <c r="B5865" t="str">
        <f t="shared" si="254"/>
        <v>42070203</v>
      </c>
      <c r="C5865" t="s">
        <v>6</v>
      </c>
      <c r="D5865" t="s">
        <v>7</v>
      </c>
      <c r="E5865" t="str">
        <f>"202305"</f>
        <v>202305</v>
      </c>
      <c r="F5865" t="s">
        <v>8</v>
      </c>
    </row>
    <row r="5866" hidden="1" spans="2:6">
      <c r="B5866" t="str">
        <f t="shared" si="254"/>
        <v>42070203</v>
      </c>
      <c r="C5866" t="s">
        <v>6</v>
      </c>
      <c r="D5866" t="s">
        <v>7</v>
      </c>
      <c r="E5866" t="str">
        <f>"202306"</f>
        <v>202306</v>
      </c>
      <c r="F5866" t="s">
        <v>8</v>
      </c>
    </row>
    <row r="5867" hidden="1" spans="2:6">
      <c r="B5867" t="str">
        <f t="shared" si="254"/>
        <v>42070203</v>
      </c>
      <c r="C5867" t="s">
        <v>6</v>
      </c>
      <c r="D5867" t="s">
        <v>7</v>
      </c>
      <c r="E5867" t="str">
        <f>"202211"</f>
        <v>202211</v>
      </c>
      <c r="F5867" t="s">
        <v>8</v>
      </c>
    </row>
    <row r="5868" hidden="1" spans="2:6">
      <c r="B5868" t="str">
        <f t="shared" si="254"/>
        <v>42070203</v>
      </c>
      <c r="C5868" t="s">
        <v>6</v>
      </c>
      <c r="D5868" t="s">
        <v>7</v>
      </c>
      <c r="E5868" t="str">
        <f>"202110"</f>
        <v>202110</v>
      </c>
      <c r="F5868" t="s">
        <v>8</v>
      </c>
    </row>
    <row r="5869" hidden="1" spans="2:6">
      <c r="B5869" t="str">
        <f t="shared" si="254"/>
        <v>42070203</v>
      </c>
      <c r="C5869" t="s">
        <v>6</v>
      </c>
      <c r="D5869" t="s">
        <v>7</v>
      </c>
      <c r="E5869" t="str">
        <f>"202205"</f>
        <v>202205</v>
      </c>
      <c r="F5869" t="s">
        <v>8</v>
      </c>
    </row>
    <row r="5870" hidden="1" spans="2:6">
      <c r="B5870" t="str">
        <f t="shared" si="254"/>
        <v>42070203</v>
      </c>
      <c r="C5870" t="s">
        <v>6</v>
      </c>
      <c r="D5870" t="s">
        <v>7</v>
      </c>
      <c r="E5870" t="str">
        <f>"202105"</f>
        <v>202105</v>
      </c>
      <c r="F5870" t="s">
        <v>8</v>
      </c>
    </row>
    <row r="5871" hidden="1" spans="2:6">
      <c r="B5871" t="str">
        <f t="shared" si="254"/>
        <v>42070203</v>
      </c>
      <c r="C5871" t="s">
        <v>6</v>
      </c>
      <c r="D5871" t="s">
        <v>7</v>
      </c>
      <c r="E5871" t="str">
        <f>"202110"</f>
        <v>202110</v>
      </c>
      <c r="F5871" t="s">
        <v>8</v>
      </c>
    </row>
    <row r="5872" hidden="1" spans="2:6">
      <c r="B5872" t="str">
        <f t="shared" si="254"/>
        <v>42070203</v>
      </c>
      <c r="C5872" t="s">
        <v>6</v>
      </c>
      <c r="D5872" t="s">
        <v>7</v>
      </c>
      <c r="E5872" t="str">
        <f>"202205"</f>
        <v>202205</v>
      </c>
      <c r="F5872" t="s">
        <v>8</v>
      </c>
    </row>
    <row r="5873" hidden="1" spans="2:6">
      <c r="B5873" t="str">
        <f t="shared" si="254"/>
        <v>42070203</v>
      </c>
      <c r="C5873" t="s">
        <v>6</v>
      </c>
      <c r="D5873" t="s">
        <v>7</v>
      </c>
      <c r="E5873" t="str">
        <f>"202106"</f>
        <v>202106</v>
      </c>
      <c r="F5873" t="s">
        <v>8</v>
      </c>
    </row>
    <row r="5874" hidden="1" spans="2:6">
      <c r="B5874" t="str">
        <f t="shared" si="254"/>
        <v>42070203</v>
      </c>
      <c r="C5874" t="s">
        <v>6</v>
      </c>
      <c r="D5874" t="s">
        <v>7</v>
      </c>
      <c r="E5874" t="str">
        <f>"202012"</f>
        <v>202012</v>
      </c>
      <c r="F5874" t="s">
        <v>8</v>
      </c>
    </row>
    <row r="5875" hidden="1" spans="2:6">
      <c r="B5875" t="str">
        <f t="shared" si="254"/>
        <v>42070203</v>
      </c>
      <c r="C5875" t="s">
        <v>6</v>
      </c>
      <c r="D5875" t="s">
        <v>7</v>
      </c>
      <c r="E5875" t="str">
        <f>"202004"</f>
        <v>202004</v>
      </c>
      <c r="F5875" t="s">
        <v>8</v>
      </c>
    </row>
    <row r="5876" hidden="1" spans="2:6">
      <c r="B5876" t="str">
        <f t="shared" si="254"/>
        <v>42070203</v>
      </c>
      <c r="C5876" t="s">
        <v>6</v>
      </c>
      <c r="D5876" t="s">
        <v>7</v>
      </c>
      <c r="E5876" t="str">
        <f>"202005"</f>
        <v>202005</v>
      </c>
      <c r="F5876" t="s">
        <v>8</v>
      </c>
    </row>
    <row r="5877" hidden="1" spans="2:6">
      <c r="B5877" t="str">
        <f t="shared" si="254"/>
        <v>42070203</v>
      </c>
      <c r="C5877" t="s">
        <v>6</v>
      </c>
      <c r="D5877" t="s">
        <v>7</v>
      </c>
      <c r="E5877" t="str">
        <f>"201901"</f>
        <v>201901</v>
      </c>
      <c r="F5877" t="s">
        <v>8</v>
      </c>
    </row>
    <row r="5878" hidden="1" spans="2:6">
      <c r="B5878" t="str">
        <f t="shared" si="254"/>
        <v>42070203</v>
      </c>
      <c r="C5878" t="s">
        <v>6</v>
      </c>
      <c r="D5878" t="s">
        <v>7</v>
      </c>
      <c r="E5878" t="str">
        <f>"201801"</f>
        <v>201801</v>
      </c>
      <c r="F5878" t="s">
        <v>8</v>
      </c>
    </row>
    <row r="5879" hidden="1" spans="2:6">
      <c r="B5879" t="str">
        <f t="shared" si="254"/>
        <v>42070203</v>
      </c>
      <c r="C5879" t="s">
        <v>6</v>
      </c>
      <c r="D5879" t="s">
        <v>7</v>
      </c>
      <c r="E5879" t="str">
        <f>"201701"</f>
        <v>201701</v>
      </c>
      <c r="F5879" t="s">
        <v>8</v>
      </c>
    </row>
    <row r="5880" hidden="1" spans="2:6">
      <c r="B5880" t="str">
        <f t="shared" si="254"/>
        <v>42070203</v>
      </c>
      <c r="C5880" t="s">
        <v>6</v>
      </c>
      <c r="D5880" t="s">
        <v>7</v>
      </c>
      <c r="E5880" t="str">
        <f>"201402"</f>
        <v>201402</v>
      </c>
      <c r="F5880" t="s">
        <v>37</v>
      </c>
    </row>
    <row r="5881" hidden="1" spans="2:6">
      <c r="B5881" t="str">
        <f t="shared" si="254"/>
        <v>42070203</v>
      </c>
      <c r="C5881" t="s">
        <v>6</v>
      </c>
      <c r="D5881" t="s">
        <v>7</v>
      </c>
      <c r="E5881" t="str">
        <f t="shared" ref="E5881:E5894" si="256">"201001"</f>
        <v>201001</v>
      </c>
      <c r="F5881" t="s">
        <v>37</v>
      </c>
    </row>
    <row r="5882" hidden="1" spans="2:6">
      <c r="B5882" t="str">
        <f t="shared" si="254"/>
        <v>42070203</v>
      </c>
      <c r="C5882" t="s">
        <v>6</v>
      </c>
      <c r="D5882" t="s">
        <v>7</v>
      </c>
      <c r="E5882" t="str">
        <f t="shared" si="256"/>
        <v>201001</v>
      </c>
      <c r="F5882" t="s">
        <v>27</v>
      </c>
    </row>
    <row r="5883" hidden="1" spans="2:6">
      <c r="B5883" t="str">
        <f t="shared" si="254"/>
        <v>42070203</v>
      </c>
      <c r="C5883" t="s">
        <v>6</v>
      </c>
      <c r="D5883" t="s">
        <v>9</v>
      </c>
      <c r="E5883" t="str">
        <f>"201207"</f>
        <v>201207</v>
      </c>
      <c r="F5883" t="s">
        <v>8</v>
      </c>
    </row>
    <row r="5884" hidden="1" spans="2:6">
      <c r="B5884" t="str">
        <f t="shared" si="254"/>
        <v>42070203</v>
      </c>
      <c r="C5884" t="s">
        <v>6</v>
      </c>
      <c r="D5884" t="s">
        <v>9</v>
      </c>
      <c r="E5884" t="str">
        <f>"201006"</f>
        <v>201006</v>
      </c>
      <c r="F5884" t="s">
        <v>8</v>
      </c>
    </row>
    <row r="5885" hidden="1" spans="2:6">
      <c r="B5885" t="str">
        <f t="shared" si="254"/>
        <v>42070203</v>
      </c>
      <c r="C5885" t="s">
        <v>6</v>
      </c>
      <c r="D5885" t="s">
        <v>9</v>
      </c>
      <c r="E5885" t="str">
        <f>"201607"</f>
        <v>201607</v>
      </c>
      <c r="F5885" t="s">
        <v>8</v>
      </c>
    </row>
    <row r="5886" hidden="1" spans="2:6">
      <c r="B5886" t="str">
        <f t="shared" si="254"/>
        <v>42070203</v>
      </c>
      <c r="C5886" t="s">
        <v>6</v>
      </c>
      <c r="D5886" t="s">
        <v>9</v>
      </c>
      <c r="E5886" t="str">
        <f t="shared" si="256"/>
        <v>201001</v>
      </c>
      <c r="F5886" t="s">
        <v>8</v>
      </c>
    </row>
    <row r="5887" hidden="1" spans="2:6">
      <c r="B5887" t="str">
        <f t="shared" si="254"/>
        <v>42070203</v>
      </c>
      <c r="C5887" t="s">
        <v>6</v>
      </c>
      <c r="D5887" t="s">
        <v>9</v>
      </c>
      <c r="E5887" t="str">
        <f t="shared" si="256"/>
        <v>201001</v>
      </c>
      <c r="F5887" t="s">
        <v>8</v>
      </c>
    </row>
    <row r="5888" hidden="1" spans="2:6">
      <c r="B5888" t="str">
        <f t="shared" si="254"/>
        <v>42070203</v>
      </c>
      <c r="C5888" t="s">
        <v>6</v>
      </c>
      <c r="D5888" t="s">
        <v>9</v>
      </c>
      <c r="E5888" t="str">
        <f t="shared" si="256"/>
        <v>201001</v>
      </c>
      <c r="F5888" t="s">
        <v>8</v>
      </c>
    </row>
    <row r="5889" hidden="1" spans="2:6">
      <c r="B5889" t="str">
        <f t="shared" si="254"/>
        <v>42070203</v>
      </c>
      <c r="C5889" t="s">
        <v>6</v>
      </c>
      <c r="D5889" t="s">
        <v>9</v>
      </c>
      <c r="E5889" t="str">
        <f t="shared" si="256"/>
        <v>201001</v>
      </c>
      <c r="F5889" t="s">
        <v>8</v>
      </c>
    </row>
    <row r="5890" hidden="1" spans="2:6">
      <c r="B5890" t="str">
        <f t="shared" si="254"/>
        <v>42070203</v>
      </c>
      <c r="C5890" t="s">
        <v>6</v>
      </c>
      <c r="D5890" t="s">
        <v>9</v>
      </c>
      <c r="E5890" t="str">
        <f t="shared" si="256"/>
        <v>201001</v>
      </c>
      <c r="F5890" t="s">
        <v>8</v>
      </c>
    </row>
    <row r="5891" hidden="1" spans="2:6">
      <c r="B5891" t="str">
        <f t="shared" ref="B5891:B5954" si="257">"42070203"</f>
        <v>42070203</v>
      </c>
      <c r="C5891" t="s">
        <v>6</v>
      </c>
      <c r="D5891" t="s">
        <v>9</v>
      </c>
      <c r="E5891" t="str">
        <f t="shared" si="256"/>
        <v>201001</v>
      </c>
      <c r="F5891" t="s">
        <v>8</v>
      </c>
    </row>
    <row r="5892" hidden="1" spans="2:6">
      <c r="B5892" t="str">
        <f t="shared" si="257"/>
        <v>42070203</v>
      </c>
      <c r="C5892" t="s">
        <v>6</v>
      </c>
      <c r="D5892" t="s">
        <v>9</v>
      </c>
      <c r="E5892" t="str">
        <f t="shared" si="256"/>
        <v>201001</v>
      </c>
      <c r="F5892" t="s">
        <v>8</v>
      </c>
    </row>
    <row r="5893" hidden="1" spans="2:6">
      <c r="B5893" t="str">
        <f t="shared" si="257"/>
        <v>42070203</v>
      </c>
      <c r="C5893" t="s">
        <v>6</v>
      </c>
      <c r="D5893" t="s">
        <v>9</v>
      </c>
      <c r="E5893" t="str">
        <f t="shared" si="256"/>
        <v>201001</v>
      </c>
      <c r="F5893" t="s">
        <v>8</v>
      </c>
    </row>
    <row r="5894" hidden="1" spans="2:6">
      <c r="B5894" t="str">
        <f t="shared" si="257"/>
        <v>42070203</v>
      </c>
      <c r="C5894" t="s">
        <v>6</v>
      </c>
      <c r="D5894" t="s">
        <v>9</v>
      </c>
      <c r="E5894" t="str">
        <f t="shared" si="256"/>
        <v>201001</v>
      </c>
      <c r="F5894" t="s">
        <v>8</v>
      </c>
    </row>
    <row r="5895" hidden="1" spans="2:6">
      <c r="B5895" t="str">
        <f t="shared" si="257"/>
        <v>42070203</v>
      </c>
      <c r="C5895" t="s">
        <v>6</v>
      </c>
      <c r="D5895" t="s">
        <v>9</v>
      </c>
      <c r="E5895" t="str">
        <f>"201003"</f>
        <v>201003</v>
      </c>
      <c r="F5895" t="s">
        <v>8</v>
      </c>
    </row>
    <row r="5896" hidden="1" spans="2:6">
      <c r="B5896" t="str">
        <f t="shared" si="257"/>
        <v>42070203</v>
      </c>
      <c r="C5896" t="s">
        <v>6</v>
      </c>
      <c r="D5896" t="s">
        <v>9</v>
      </c>
      <c r="E5896" t="str">
        <f>"202211"</f>
        <v>202211</v>
      </c>
      <c r="F5896" t="s">
        <v>8</v>
      </c>
    </row>
    <row r="5897" hidden="1" spans="2:6">
      <c r="B5897" t="str">
        <f t="shared" si="257"/>
        <v>42070203</v>
      </c>
      <c r="C5897" t="s">
        <v>6</v>
      </c>
      <c r="D5897" t="s">
        <v>9</v>
      </c>
      <c r="E5897" t="str">
        <f>"202211"</f>
        <v>202211</v>
      </c>
      <c r="F5897" t="s">
        <v>8</v>
      </c>
    </row>
    <row r="5898" hidden="1" spans="2:6">
      <c r="B5898" t="str">
        <f t="shared" si="257"/>
        <v>42070203</v>
      </c>
      <c r="C5898" t="s">
        <v>6</v>
      </c>
      <c r="D5898" t="s">
        <v>9</v>
      </c>
      <c r="E5898" t="str">
        <f>"202303"</f>
        <v>202303</v>
      </c>
      <c r="F5898" t="s">
        <v>8</v>
      </c>
    </row>
    <row r="5899" hidden="1" spans="2:6">
      <c r="B5899" t="str">
        <f t="shared" si="257"/>
        <v>42070203</v>
      </c>
      <c r="C5899" t="s">
        <v>6</v>
      </c>
      <c r="D5899" t="s">
        <v>9</v>
      </c>
      <c r="E5899" t="str">
        <f>"202203"</f>
        <v>202203</v>
      </c>
      <c r="F5899" t="s">
        <v>8</v>
      </c>
    </row>
    <row r="5900" hidden="1" spans="2:6">
      <c r="B5900" t="str">
        <f t="shared" si="257"/>
        <v>42070203</v>
      </c>
      <c r="C5900" t="s">
        <v>6</v>
      </c>
      <c r="D5900" t="s">
        <v>9</v>
      </c>
      <c r="E5900" t="str">
        <f>"202202"</f>
        <v>202202</v>
      </c>
      <c r="F5900" t="s">
        <v>8</v>
      </c>
    </row>
    <row r="5901" hidden="1" spans="2:6">
      <c r="B5901" t="str">
        <f t="shared" si="257"/>
        <v>42070203</v>
      </c>
      <c r="C5901" t="s">
        <v>6</v>
      </c>
      <c r="D5901" t="s">
        <v>9</v>
      </c>
      <c r="E5901" t="str">
        <f>"202003"</f>
        <v>202003</v>
      </c>
      <c r="F5901" t="s">
        <v>8</v>
      </c>
    </row>
    <row r="5902" hidden="1" spans="2:6">
      <c r="B5902" t="str">
        <f t="shared" si="257"/>
        <v>42070203</v>
      </c>
      <c r="C5902" t="s">
        <v>6</v>
      </c>
      <c r="D5902" t="s">
        <v>9</v>
      </c>
      <c r="E5902" t="str">
        <f>"201907"</f>
        <v>201907</v>
      </c>
      <c r="F5902" t="s">
        <v>8</v>
      </c>
    </row>
    <row r="5903" hidden="1" spans="2:6">
      <c r="B5903" t="str">
        <f t="shared" si="257"/>
        <v>42070203</v>
      </c>
      <c r="C5903" t="s">
        <v>6</v>
      </c>
      <c r="D5903" t="s">
        <v>9</v>
      </c>
      <c r="E5903" t="str">
        <f>"201711"</f>
        <v>201711</v>
      </c>
      <c r="F5903" t="s">
        <v>8</v>
      </c>
    </row>
    <row r="5904" hidden="1" spans="2:6">
      <c r="B5904" t="str">
        <f t="shared" si="257"/>
        <v>42070203</v>
      </c>
      <c r="C5904" t="s">
        <v>6</v>
      </c>
      <c r="D5904" t="s">
        <v>9</v>
      </c>
      <c r="E5904" t="str">
        <f>"201112"</f>
        <v>201112</v>
      </c>
      <c r="F5904" t="s">
        <v>8</v>
      </c>
    </row>
    <row r="5905" hidden="1" spans="2:6">
      <c r="B5905" t="str">
        <f t="shared" si="257"/>
        <v>42070203</v>
      </c>
      <c r="C5905" t="s">
        <v>6</v>
      </c>
      <c r="D5905" t="s">
        <v>10</v>
      </c>
      <c r="E5905" t="str">
        <f>"201206"</f>
        <v>201206</v>
      </c>
      <c r="F5905" t="s">
        <v>8</v>
      </c>
    </row>
    <row r="5906" hidden="1" spans="2:6">
      <c r="B5906" t="str">
        <f t="shared" si="257"/>
        <v>42070203</v>
      </c>
      <c r="C5906" t="s">
        <v>6</v>
      </c>
      <c r="D5906" t="s">
        <v>10</v>
      </c>
      <c r="E5906" t="str">
        <f>"201209"</f>
        <v>201209</v>
      </c>
      <c r="F5906" t="s">
        <v>8</v>
      </c>
    </row>
    <row r="5907" hidden="1" spans="2:6">
      <c r="B5907" t="str">
        <f t="shared" si="257"/>
        <v>42070203</v>
      </c>
      <c r="C5907" t="s">
        <v>6</v>
      </c>
      <c r="D5907" t="s">
        <v>10</v>
      </c>
      <c r="E5907" t="str">
        <f>"201309"</f>
        <v>201309</v>
      </c>
      <c r="F5907" t="s">
        <v>8</v>
      </c>
    </row>
    <row r="5908" hidden="1" spans="2:6">
      <c r="B5908" t="str">
        <f t="shared" si="257"/>
        <v>42070203</v>
      </c>
      <c r="C5908" t="s">
        <v>6</v>
      </c>
      <c r="D5908" t="s">
        <v>10</v>
      </c>
      <c r="E5908" t="str">
        <f>"201306"</f>
        <v>201306</v>
      </c>
      <c r="F5908" t="s">
        <v>8</v>
      </c>
    </row>
    <row r="5909" hidden="1" spans="2:6">
      <c r="B5909" t="str">
        <f t="shared" si="257"/>
        <v>42070203</v>
      </c>
      <c r="C5909" t="s">
        <v>6</v>
      </c>
      <c r="D5909" t="s">
        <v>10</v>
      </c>
      <c r="E5909" t="str">
        <f>"201107"</f>
        <v>201107</v>
      </c>
      <c r="F5909" t="s">
        <v>8</v>
      </c>
    </row>
    <row r="5910" hidden="1" spans="2:6">
      <c r="B5910" t="str">
        <f t="shared" si="257"/>
        <v>42070203</v>
      </c>
      <c r="C5910" t="s">
        <v>6</v>
      </c>
      <c r="D5910" t="s">
        <v>10</v>
      </c>
      <c r="E5910" t="str">
        <f>"201105"</f>
        <v>201105</v>
      </c>
      <c r="F5910" t="s">
        <v>8</v>
      </c>
    </row>
    <row r="5911" hidden="1" spans="2:6">
      <c r="B5911" t="str">
        <f t="shared" si="257"/>
        <v>42070203</v>
      </c>
      <c r="C5911" t="s">
        <v>6</v>
      </c>
      <c r="D5911" t="s">
        <v>10</v>
      </c>
      <c r="E5911" t="str">
        <f t="shared" ref="E5911:E5926" si="258">"201001"</f>
        <v>201001</v>
      </c>
      <c r="F5911" t="s">
        <v>8</v>
      </c>
    </row>
    <row r="5912" hidden="1" spans="2:6">
      <c r="B5912" t="str">
        <f t="shared" si="257"/>
        <v>42070203</v>
      </c>
      <c r="C5912" t="s">
        <v>6</v>
      </c>
      <c r="D5912" t="s">
        <v>10</v>
      </c>
      <c r="E5912" t="str">
        <f t="shared" si="258"/>
        <v>201001</v>
      </c>
      <c r="F5912" t="s">
        <v>8</v>
      </c>
    </row>
    <row r="5913" hidden="1" spans="2:6">
      <c r="B5913" t="str">
        <f t="shared" si="257"/>
        <v>42070203</v>
      </c>
      <c r="C5913" t="s">
        <v>6</v>
      </c>
      <c r="D5913" t="s">
        <v>10</v>
      </c>
      <c r="E5913" t="str">
        <f t="shared" si="258"/>
        <v>201001</v>
      </c>
      <c r="F5913" t="s">
        <v>8</v>
      </c>
    </row>
    <row r="5914" hidden="1" spans="2:6">
      <c r="B5914" t="str">
        <f t="shared" si="257"/>
        <v>42070203</v>
      </c>
      <c r="C5914" t="s">
        <v>6</v>
      </c>
      <c r="D5914" t="s">
        <v>10</v>
      </c>
      <c r="E5914" t="str">
        <f t="shared" si="258"/>
        <v>201001</v>
      </c>
      <c r="F5914" t="s">
        <v>8</v>
      </c>
    </row>
    <row r="5915" hidden="1" spans="2:6">
      <c r="B5915" t="str">
        <f t="shared" si="257"/>
        <v>42070203</v>
      </c>
      <c r="C5915" t="s">
        <v>6</v>
      </c>
      <c r="D5915" t="s">
        <v>10</v>
      </c>
      <c r="E5915" t="str">
        <f t="shared" si="258"/>
        <v>201001</v>
      </c>
      <c r="F5915" t="s">
        <v>8</v>
      </c>
    </row>
    <row r="5916" hidden="1" spans="2:6">
      <c r="B5916" t="str">
        <f t="shared" si="257"/>
        <v>42070203</v>
      </c>
      <c r="C5916" t="s">
        <v>6</v>
      </c>
      <c r="D5916" t="s">
        <v>10</v>
      </c>
      <c r="E5916" t="str">
        <f t="shared" si="258"/>
        <v>201001</v>
      </c>
      <c r="F5916" t="s">
        <v>8</v>
      </c>
    </row>
    <row r="5917" hidden="1" spans="2:6">
      <c r="B5917" t="str">
        <f t="shared" si="257"/>
        <v>42070203</v>
      </c>
      <c r="C5917" t="s">
        <v>6</v>
      </c>
      <c r="D5917" t="s">
        <v>10</v>
      </c>
      <c r="E5917" t="str">
        <f t="shared" si="258"/>
        <v>201001</v>
      </c>
      <c r="F5917" t="s">
        <v>8</v>
      </c>
    </row>
    <row r="5918" hidden="1" spans="2:6">
      <c r="B5918" t="str">
        <f t="shared" si="257"/>
        <v>42070203</v>
      </c>
      <c r="C5918" t="s">
        <v>6</v>
      </c>
      <c r="D5918" t="s">
        <v>10</v>
      </c>
      <c r="E5918" t="str">
        <f t="shared" si="258"/>
        <v>201001</v>
      </c>
      <c r="F5918" t="s">
        <v>8</v>
      </c>
    </row>
    <row r="5919" hidden="1" spans="2:6">
      <c r="B5919" t="str">
        <f t="shared" si="257"/>
        <v>42070203</v>
      </c>
      <c r="C5919" t="s">
        <v>6</v>
      </c>
      <c r="D5919" t="s">
        <v>10</v>
      </c>
      <c r="E5919" t="str">
        <f t="shared" si="258"/>
        <v>201001</v>
      </c>
      <c r="F5919" t="s">
        <v>8</v>
      </c>
    </row>
    <row r="5920" hidden="1" spans="2:6">
      <c r="B5920" t="str">
        <f t="shared" si="257"/>
        <v>42070203</v>
      </c>
      <c r="C5920" t="s">
        <v>6</v>
      </c>
      <c r="D5920" t="s">
        <v>10</v>
      </c>
      <c r="E5920" t="str">
        <f t="shared" si="258"/>
        <v>201001</v>
      </c>
      <c r="F5920" t="s">
        <v>8</v>
      </c>
    </row>
    <row r="5921" hidden="1" spans="2:6">
      <c r="B5921" t="str">
        <f t="shared" si="257"/>
        <v>42070203</v>
      </c>
      <c r="C5921" t="s">
        <v>6</v>
      </c>
      <c r="D5921" t="s">
        <v>10</v>
      </c>
      <c r="E5921" t="str">
        <f t="shared" si="258"/>
        <v>201001</v>
      </c>
      <c r="F5921" t="s">
        <v>8</v>
      </c>
    </row>
    <row r="5922" hidden="1" spans="2:6">
      <c r="B5922" t="str">
        <f t="shared" si="257"/>
        <v>42070203</v>
      </c>
      <c r="C5922" t="s">
        <v>6</v>
      </c>
      <c r="D5922" t="s">
        <v>10</v>
      </c>
      <c r="E5922" t="str">
        <f t="shared" si="258"/>
        <v>201001</v>
      </c>
      <c r="F5922" t="s">
        <v>8</v>
      </c>
    </row>
    <row r="5923" hidden="1" spans="2:6">
      <c r="B5923" t="str">
        <f t="shared" si="257"/>
        <v>42070203</v>
      </c>
      <c r="C5923" t="s">
        <v>6</v>
      </c>
      <c r="D5923" t="s">
        <v>10</v>
      </c>
      <c r="E5923" t="str">
        <f t="shared" si="258"/>
        <v>201001</v>
      </c>
      <c r="F5923" t="s">
        <v>8</v>
      </c>
    </row>
    <row r="5924" hidden="1" spans="2:6">
      <c r="B5924" t="str">
        <f t="shared" si="257"/>
        <v>42070203</v>
      </c>
      <c r="C5924" t="s">
        <v>6</v>
      </c>
      <c r="D5924" t="s">
        <v>10</v>
      </c>
      <c r="E5924" t="str">
        <f t="shared" si="258"/>
        <v>201001</v>
      </c>
      <c r="F5924" t="s">
        <v>8</v>
      </c>
    </row>
    <row r="5925" hidden="1" spans="2:6">
      <c r="B5925" t="str">
        <f t="shared" si="257"/>
        <v>42070203</v>
      </c>
      <c r="C5925" t="s">
        <v>6</v>
      </c>
      <c r="D5925" t="s">
        <v>10</v>
      </c>
      <c r="E5925" t="str">
        <f t="shared" si="258"/>
        <v>201001</v>
      </c>
      <c r="F5925" t="s">
        <v>8</v>
      </c>
    </row>
    <row r="5926" hidden="1" spans="2:6">
      <c r="B5926" t="str">
        <f t="shared" si="257"/>
        <v>42070203</v>
      </c>
      <c r="C5926" t="s">
        <v>6</v>
      </c>
      <c r="D5926" t="s">
        <v>10</v>
      </c>
      <c r="E5926" t="str">
        <f t="shared" si="258"/>
        <v>201001</v>
      </c>
      <c r="F5926" t="s">
        <v>8</v>
      </c>
    </row>
    <row r="5927" hidden="1" spans="2:6">
      <c r="B5927" t="str">
        <f t="shared" si="257"/>
        <v>42070203</v>
      </c>
      <c r="C5927" t="s">
        <v>6</v>
      </c>
      <c r="D5927" t="s">
        <v>10</v>
      </c>
      <c r="E5927" t="str">
        <f>"202305"</f>
        <v>202305</v>
      </c>
      <c r="F5927" t="s">
        <v>8</v>
      </c>
    </row>
    <row r="5928" hidden="1" spans="2:6">
      <c r="B5928" t="str">
        <f t="shared" si="257"/>
        <v>42070203</v>
      </c>
      <c r="C5928" t="s">
        <v>6</v>
      </c>
      <c r="D5928" t="s">
        <v>10</v>
      </c>
      <c r="E5928" t="str">
        <f>"202111"</f>
        <v>202111</v>
      </c>
      <c r="F5928" t="s">
        <v>8</v>
      </c>
    </row>
    <row r="5929" hidden="1" spans="2:6">
      <c r="B5929" t="str">
        <f t="shared" si="257"/>
        <v>42070203</v>
      </c>
      <c r="C5929" t="s">
        <v>6</v>
      </c>
      <c r="D5929" t="s">
        <v>10</v>
      </c>
      <c r="E5929" t="str">
        <f>"202212"</f>
        <v>202212</v>
      </c>
      <c r="F5929" t="s">
        <v>8</v>
      </c>
    </row>
    <row r="5930" hidden="1" spans="2:6">
      <c r="B5930" t="str">
        <f t="shared" si="257"/>
        <v>42070203</v>
      </c>
      <c r="C5930" t="s">
        <v>6</v>
      </c>
      <c r="D5930" t="s">
        <v>10</v>
      </c>
      <c r="E5930" t="str">
        <f>"202303"</f>
        <v>202303</v>
      </c>
      <c r="F5930" t="s">
        <v>8</v>
      </c>
    </row>
    <row r="5931" hidden="1" spans="2:6">
      <c r="B5931" t="str">
        <f t="shared" si="257"/>
        <v>42070203</v>
      </c>
      <c r="C5931" t="s">
        <v>6</v>
      </c>
      <c r="D5931" t="s">
        <v>10</v>
      </c>
      <c r="E5931" t="str">
        <f>"202110"</f>
        <v>202110</v>
      </c>
      <c r="F5931" t="s">
        <v>8</v>
      </c>
    </row>
    <row r="5932" hidden="1" spans="2:6">
      <c r="B5932" t="str">
        <f t="shared" si="257"/>
        <v>42070203</v>
      </c>
      <c r="C5932" t="s">
        <v>6</v>
      </c>
      <c r="D5932" t="s">
        <v>10</v>
      </c>
      <c r="E5932" t="str">
        <f>"202204"</f>
        <v>202204</v>
      </c>
      <c r="F5932" t="s">
        <v>8</v>
      </c>
    </row>
    <row r="5933" hidden="1" spans="2:6">
      <c r="B5933" t="str">
        <f t="shared" si="257"/>
        <v>42070203</v>
      </c>
      <c r="C5933" t="s">
        <v>6</v>
      </c>
      <c r="D5933" t="s">
        <v>10</v>
      </c>
      <c r="E5933" t="str">
        <f>"202108"</f>
        <v>202108</v>
      </c>
      <c r="F5933" t="s">
        <v>8</v>
      </c>
    </row>
    <row r="5934" hidden="1" spans="2:6">
      <c r="B5934" t="str">
        <f t="shared" si="257"/>
        <v>42070203</v>
      </c>
      <c r="C5934" t="s">
        <v>6</v>
      </c>
      <c r="D5934" t="s">
        <v>10</v>
      </c>
      <c r="E5934" t="str">
        <f>"202108"</f>
        <v>202108</v>
      </c>
      <c r="F5934" t="s">
        <v>8</v>
      </c>
    </row>
    <row r="5935" hidden="1" spans="2:6">
      <c r="B5935" t="str">
        <f t="shared" si="257"/>
        <v>42070203</v>
      </c>
      <c r="C5935" t="s">
        <v>6</v>
      </c>
      <c r="D5935" t="s">
        <v>10</v>
      </c>
      <c r="E5935" t="str">
        <f>"202109"</f>
        <v>202109</v>
      </c>
      <c r="F5935" t="s">
        <v>8</v>
      </c>
    </row>
    <row r="5936" hidden="1" spans="2:6">
      <c r="B5936" t="str">
        <f t="shared" si="257"/>
        <v>42070203</v>
      </c>
      <c r="C5936" t="s">
        <v>6</v>
      </c>
      <c r="D5936" t="s">
        <v>10</v>
      </c>
      <c r="E5936" t="str">
        <f>"201008"</f>
        <v>201008</v>
      </c>
      <c r="F5936" t="s">
        <v>8</v>
      </c>
    </row>
    <row r="5937" hidden="1" spans="2:6">
      <c r="B5937" t="str">
        <f t="shared" si="257"/>
        <v>42070203</v>
      </c>
      <c r="C5937" t="s">
        <v>6</v>
      </c>
      <c r="D5937" t="s">
        <v>10</v>
      </c>
      <c r="E5937" t="str">
        <f>"202101"</f>
        <v>202101</v>
      </c>
      <c r="F5937" t="s">
        <v>8</v>
      </c>
    </row>
    <row r="5938" hidden="1" spans="2:6">
      <c r="B5938" t="str">
        <f t="shared" si="257"/>
        <v>42070203</v>
      </c>
      <c r="C5938" t="s">
        <v>6</v>
      </c>
      <c r="D5938" t="s">
        <v>10</v>
      </c>
      <c r="E5938" t="str">
        <f>"201911"</f>
        <v>201911</v>
      </c>
      <c r="F5938" t="s">
        <v>8</v>
      </c>
    </row>
    <row r="5939" hidden="1" spans="2:6">
      <c r="B5939" t="str">
        <f t="shared" si="257"/>
        <v>42070203</v>
      </c>
      <c r="C5939" t="s">
        <v>6</v>
      </c>
      <c r="D5939" t="s">
        <v>10</v>
      </c>
      <c r="E5939" t="str">
        <f>"201706"</f>
        <v>201706</v>
      </c>
      <c r="F5939" t="s">
        <v>8</v>
      </c>
    </row>
    <row r="5940" hidden="1" spans="2:6">
      <c r="B5940" t="str">
        <f t="shared" si="257"/>
        <v>42070203</v>
      </c>
      <c r="C5940" t="s">
        <v>6</v>
      </c>
      <c r="D5940" t="s">
        <v>10</v>
      </c>
      <c r="E5940" t="str">
        <f>"201712"</f>
        <v>201712</v>
      </c>
      <c r="F5940" t="s">
        <v>8</v>
      </c>
    </row>
    <row r="5941" hidden="1" spans="2:6">
      <c r="B5941" t="str">
        <f t="shared" si="257"/>
        <v>42070203</v>
      </c>
      <c r="C5941" t="s">
        <v>6</v>
      </c>
      <c r="D5941" t="s">
        <v>10</v>
      </c>
      <c r="E5941" t="str">
        <f>"201509"</f>
        <v>201509</v>
      </c>
      <c r="F5941" t="s">
        <v>8</v>
      </c>
    </row>
    <row r="5942" hidden="1" spans="2:6">
      <c r="B5942" t="str">
        <f t="shared" si="257"/>
        <v>42070203</v>
      </c>
      <c r="C5942" t="s">
        <v>6</v>
      </c>
      <c r="D5942" t="s">
        <v>10</v>
      </c>
      <c r="E5942" t="str">
        <f>"201410"</f>
        <v>201410</v>
      </c>
      <c r="F5942" t="s">
        <v>8</v>
      </c>
    </row>
    <row r="5943" hidden="1" spans="2:6">
      <c r="B5943" t="str">
        <f t="shared" si="257"/>
        <v>42070203</v>
      </c>
      <c r="C5943" t="s">
        <v>6</v>
      </c>
      <c r="D5943" t="s">
        <v>10</v>
      </c>
      <c r="E5943" t="str">
        <f>"201501"</f>
        <v>201501</v>
      </c>
      <c r="F5943" t="s">
        <v>8</v>
      </c>
    </row>
    <row r="5944" hidden="1" spans="2:6">
      <c r="B5944" t="str">
        <f t="shared" si="257"/>
        <v>42070203</v>
      </c>
      <c r="C5944" t="s">
        <v>6</v>
      </c>
      <c r="D5944" t="s">
        <v>11</v>
      </c>
      <c r="E5944" t="str">
        <f>"201501"</f>
        <v>201501</v>
      </c>
      <c r="F5944" t="s">
        <v>8</v>
      </c>
    </row>
    <row r="5945" hidden="1" spans="2:6">
      <c r="B5945" t="str">
        <f t="shared" si="257"/>
        <v>42070203</v>
      </c>
      <c r="C5945" t="s">
        <v>6</v>
      </c>
      <c r="D5945" t="s">
        <v>11</v>
      </c>
      <c r="E5945" t="str">
        <f>"201504"</f>
        <v>201504</v>
      </c>
      <c r="F5945" t="s">
        <v>8</v>
      </c>
    </row>
    <row r="5946" hidden="1" spans="2:6">
      <c r="B5946" t="str">
        <f t="shared" si="257"/>
        <v>42070203</v>
      </c>
      <c r="C5946" t="s">
        <v>6</v>
      </c>
      <c r="D5946" t="s">
        <v>11</v>
      </c>
      <c r="E5946" t="str">
        <f>"201405"</f>
        <v>201405</v>
      </c>
      <c r="F5946" t="s">
        <v>8</v>
      </c>
    </row>
    <row r="5947" hidden="1" spans="2:6">
      <c r="B5947" t="str">
        <f t="shared" si="257"/>
        <v>42070203</v>
      </c>
      <c r="C5947" t="s">
        <v>6</v>
      </c>
      <c r="D5947" t="s">
        <v>11</v>
      </c>
      <c r="E5947" t="str">
        <f>"201203"</f>
        <v>201203</v>
      </c>
      <c r="F5947" t="s">
        <v>8</v>
      </c>
    </row>
    <row r="5948" hidden="1" spans="2:6">
      <c r="B5948" t="str">
        <f t="shared" si="257"/>
        <v>42070203</v>
      </c>
      <c r="C5948" t="s">
        <v>6</v>
      </c>
      <c r="D5948" t="s">
        <v>11</v>
      </c>
      <c r="E5948" t="str">
        <f>"201203"</f>
        <v>201203</v>
      </c>
      <c r="F5948" t="s">
        <v>8</v>
      </c>
    </row>
    <row r="5949" hidden="1" spans="2:6">
      <c r="B5949" t="str">
        <f t="shared" si="257"/>
        <v>42070203</v>
      </c>
      <c r="C5949" t="s">
        <v>6</v>
      </c>
      <c r="D5949" t="s">
        <v>11</v>
      </c>
      <c r="E5949" t="str">
        <f>"201211"</f>
        <v>201211</v>
      </c>
      <c r="F5949" t="s">
        <v>8</v>
      </c>
    </row>
    <row r="5950" hidden="1" spans="2:6">
      <c r="B5950" t="str">
        <f t="shared" si="257"/>
        <v>42070203</v>
      </c>
      <c r="C5950" t="s">
        <v>6</v>
      </c>
      <c r="D5950" t="s">
        <v>11</v>
      </c>
      <c r="E5950" t="str">
        <f>"201206"</f>
        <v>201206</v>
      </c>
      <c r="F5950" t="s">
        <v>8</v>
      </c>
    </row>
    <row r="5951" hidden="1" spans="2:6">
      <c r="B5951" t="str">
        <f t="shared" si="257"/>
        <v>42070203</v>
      </c>
      <c r="C5951" t="s">
        <v>6</v>
      </c>
      <c r="D5951" t="s">
        <v>11</v>
      </c>
      <c r="E5951" t="str">
        <f>"201305"</f>
        <v>201305</v>
      </c>
      <c r="F5951" t="s">
        <v>8</v>
      </c>
    </row>
    <row r="5952" hidden="1" spans="2:6">
      <c r="B5952" t="str">
        <f t="shared" si="257"/>
        <v>42070203</v>
      </c>
      <c r="C5952" t="s">
        <v>6</v>
      </c>
      <c r="D5952" t="s">
        <v>11</v>
      </c>
      <c r="E5952" t="str">
        <f>"201305"</f>
        <v>201305</v>
      </c>
      <c r="F5952" t="s">
        <v>8</v>
      </c>
    </row>
    <row r="5953" hidden="1" spans="2:6">
      <c r="B5953" t="str">
        <f t="shared" si="257"/>
        <v>42070203</v>
      </c>
      <c r="C5953" t="s">
        <v>6</v>
      </c>
      <c r="D5953" t="s">
        <v>11</v>
      </c>
      <c r="E5953" t="str">
        <f>"201304"</f>
        <v>201304</v>
      </c>
      <c r="F5953" t="s">
        <v>8</v>
      </c>
    </row>
    <row r="5954" hidden="1" spans="2:6">
      <c r="B5954" t="str">
        <f t="shared" si="257"/>
        <v>42070203</v>
      </c>
      <c r="C5954" t="s">
        <v>6</v>
      </c>
      <c r="D5954" t="s">
        <v>11</v>
      </c>
      <c r="E5954" t="str">
        <f>"201312"</f>
        <v>201312</v>
      </c>
      <c r="F5954" t="s">
        <v>8</v>
      </c>
    </row>
    <row r="5955" hidden="1" spans="2:6">
      <c r="B5955" t="str">
        <f t="shared" ref="B5955:B6018" si="259">"42070203"</f>
        <v>42070203</v>
      </c>
      <c r="C5955" t="s">
        <v>6</v>
      </c>
      <c r="D5955" t="s">
        <v>11</v>
      </c>
      <c r="E5955" t="str">
        <f>"201306"</f>
        <v>201306</v>
      </c>
      <c r="F5955" t="s">
        <v>8</v>
      </c>
    </row>
    <row r="5956" hidden="1" spans="2:6">
      <c r="B5956" t="str">
        <f t="shared" si="259"/>
        <v>42070203</v>
      </c>
      <c r="C5956" t="s">
        <v>6</v>
      </c>
      <c r="D5956" t="s">
        <v>11</v>
      </c>
      <c r="E5956" t="str">
        <f>"201006"</f>
        <v>201006</v>
      </c>
      <c r="F5956" t="s">
        <v>8</v>
      </c>
    </row>
    <row r="5957" hidden="1" spans="2:6">
      <c r="B5957" t="str">
        <f t="shared" si="259"/>
        <v>42070203</v>
      </c>
      <c r="C5957" t="s">
        <v>6</v>
      </c>
      <c r="D5957" t="s">
        <v>11</v>
      </c>
      <c r="E5957" t="str">
        <f>"201003"</f>
        <v>201003</v>
      </c>
      <c r="F5957" t="s">
        <v>8</v>
      </c>
    </row>
    <row r="5958" hidden="1" spans="2:6">
      <c r="B5958" t="str">
        <f t="shared" si="259"/>
        <v>42070203</v>
      </c>
      <c r="C5958" t="s">
        <v>6</v>
      </c>
      <c r="D5958" t="s">
        <v>11</v>
      </c>
      <c r="E5958" t="str">
        <f>"201004"</f>
        <v>201004</v>
      </c>
      <c r="F5958" t="s">
        <v>8</v>
      </c>
    </row>
    <row r="5959" hidden="1" spans="2:6">
      <c r="B5959" t="str">
        <f t="shared" si="259"/>
        <v>42070203</v>
      </c>
      <c r="C5959" t="s">
        <v>6</v>
      </c>
      <c r="D5959" t="s">
        <v>11</v>
      </c>
      <c r="E5959" t="str">
        <f>"201201"</f>
        <v>201201</v>
      </c>
      <c r="F5959" t="s">
        <v>8</v>
      </c>
    </row>
    <row r="5960" hidden="1" spans="2:6">
      <c r="B5960" t="str">
        <f t="shared" si="259"/>
        <v>42070203</v>
      </c>
      <c r="C5960" t="s">
        <v>6</v>
      </c>
      <c r="D5960" t="s">
        <v>11</v>
      </c>
      <c r="E5960" t="str">
        <f>"201201"</f>
        <v>201201</v>
      </c>
      <c r="F5960" t="s">
        <v>8</v>
      </c>
    </row>
    <row r="5961" hidden="1" spans="2:6">
      <c r="B5961" t="str">
        <f t="shared" si="259"/>
        <v>42070203</v>
      </c>
      <c r="C5961" t="s">
        <v>6</v>
      </c>
      <c r="D5961" t="s">
        <v>11</v>
      </c>
      <c r="E5961" t="str">
        <f>"201111"</f>
        <v>201111</v>
      </c>
      <c r="F5961" t="s">
        <v>8</v>
      </c>
    </row>
    <row r="5962" hidden="1" spans="2:6">
      <c r="B5962" t="str">
        <f t="shared" si="259"/>
        <v>42070203</v>
      </c>
      <c r="C5962" t="s">
        <v>6</v>
      </c>
      <c r="D5962" t="s">
        <v>11</v>
      </c>
      <c r="E5962" t="str">
        <f>"201103"</f>
        <v>201103</v>
      </c>
      <c r="F5962" t="s">
        <v>8</v>
      </c>
    </row>
    <row r="5963" hidden="1" spans="2:6">
      <c r="B5963" t="str">
        <f t="shared" si="259"/>
        <v>42070203</v>
      </c>
      <c r="C5963" t="s">
        <v>6</v>
      </c>
      <c r="D5963" t="s">
        <v>11</v>
      </c>
      <c r="E5963" t="str">
        <f>"201107"</f>
        <v>201107</v>
      </c>
      <c r="F5963" t="s">
        <v>8</v>
      </c>
    </row>
    <row r="5964" hidden="1" spans="2:6">
      <c r="B5964" t="str">
        <f t="shared" si="259"/>
        <v>42070203</v>
      </c>
      <c r="C5964" t="s">
        <v>6</v>
      </c>
      <c r="D5964" t="s">
        <v>11</v>
      </c>
      <c r="E5964" t="str">
        <f t="shared" ref="E5964:E5974" si="260">"201001"</f>
        <v>201001</v>
      </c>
      <c r="F5964" t="s">
        <v>8</v>
      </c>
    </row>
    <row r="5965" hidden="1" spans="2:6">
      <c r="B5965" t="str">
        <f t="shared" si="259"/>
        <v>42070203</v>
      </c>
      <c r="C5965" t="s">
        <v>6</v>
      </c>
      <c r="D5965" t="s">
        <v>11</v>
      </c>
      <c r="E5965" t="str">
        <f t="shared" si="260"/>
        <v>201001</v>
      </c>
      <c r="F5965" t="s">
        <v>8</v>
      </c>
    </row>
    <row r="5966" hidden="1" spans="2:6">
      <c r="B5966" t="str">
        <f t="shared" si="259"/>
        <v>42070203</v>
      </c>
      <c r="C5966" t="s">
        <v>6</v>
      </c>
      <c r="D5966" t="s">
        <v>11</v>
      </c>
      <c r="E5966" t="str">
        <f t="shared" si="260"/>
        <v>201001</v>
      </c>
      <c r="F5966" t="s">
        <v>8</v>
      </c>
    </row>
    <row r="5967" hidden="1" spans="2:6">
      <c r="B5967" t="str">
        <f t="shared" si="259"/>
        <v>42070203</v>
      </c>
      <c r="C5967" t="s">
        <v>6</v>
      </c>
      <c r="D5967" t="s">
        <v>11</v>
      </c>
      <c r="E5967" t="str">
        <f t="shared" si="260"/>
        <v>201001</v>
      </c>
      <c r="F5967" t="s">
        <v>8</v>
      </c>
    </row>
    <row r="5968" hidden="1" spans="2:6">
      <c r="B5968" t="str">
        <f t="shared" si="259"/>
        <v>42070203</v>
      </c>
      <c r="C5968" t="s">
        <v>6</v>
      </c>
      <c r="D5968" t="s">
        <v>11</v>
      </c>
      <c r="E5968" t="str">
        <f t="shared" si="260"/>
        <v>201001</v>
      </c>
      <c r="F5968" t="s">
        <v>8</v>
      </c>
    </row>
    <row r="5969" hidden="1" spans="2:6">
      <c r="B5969" t="str">
        <f t="shared" si="259"/>
        <v>42070203</v>
      </c>
      <c r="C5969" t="s">
        <v>6</v>
      </c>
      <c r="D5969" t="s">
        <v>11</v>
      </c>
      <c r="E5969" t="str">
        <f t="shared" si="260"/>
        <v>201001</v>
      </c>
      <c r="F5969" t="s">
        <v>8</v>
      </c>
    </row>
    <row r="5970" hidden="1" spans="2:6">
      <c r="B5970" t="str">
        <f t="shared" si="259"/>
        <v>42070203</v>
      </c>
      <c r="C5970" t="s">
        <v>6</v>
      </c>
      <c r="D5970" t="s">
        <v>11</v>
      </c>
      <c r="E5970" t="str">
        <f t="shared" si="260"/>
        <v>201001</v>
      </c>
      <c r="F5970" t="s">
        <v>8</v>
      </c>
    </row>
    <row r="5971" hidden="1" spans="2:6">
      <c r="B5971" t="str">
        <f t="shared" si="259"/>
        <v>42070203</v>
      </c>
      <c r="C5971" t="s">
        <v>6</v>
      </c>
      <c r="D5971" t="s">
        <v>11</v>
      </c>
      <c r="E5971" t="str">
        <f t="shared" si="260"/>
        <v>201001</v>
      </c>
      <c r="F5971" t="s">
        <v>8</v>
      </c>
    </row>
    <row r="5972" hidden="1" spans="2:6">
      <c r="B5972" t="str">
        <f t="shared" si="259"/>
        <v>42070203</v>
      </c>
      <c r="C5972" t="s">
        <v>6</v>
      </c>
      <c r="D5972" t="s">
        <v>11</v>
      </c>
      <c r="E5972" t="str">
        <f t="shared" si="260"/>
        <v>201001</v>
      </c>
      <c r="F5972" t="s">
        <v>8</v>
      </c>
    </row>
    <row r="5973" hidden="1" spans="2:6">
      <c r="B5973" t="str">
        <f t="shared" si="259"/>
        <v>42070203</v>
      </c>
      <c r="C5973" t="s">
        <v>6</v>
      </c>
      <c r="D5973" t="s">
        <v>11</v>
      </c>
      <c r="E5973" t="str">
        <f t="shared" si="260"/>
        <v>201001</v>
      </c>
      <c r="F5973" t="s">
        <v>8</v>
      </c>
    </row>
    <row r="5974" hidden="1" spans="2:6">
      <c r="B5974" t="str">
        <f t="shared" si="259"/>
        <v>42070203</v>
      </c>
      <c r="C5974" t="s">
        <v>6</v>
      </c>
      <c r="D5974" t="s">
        <v>11</v>
      </c>
      <c r="E5974" t="str">
        <f t="shared" si="260"/>
        <v>201001</v>
      </c>
      <c r="F5974" t="s">
        <v>8</v>
      </c>
    </row>
    <row r="5975" hidden="1" spans="2:6">
      <c r="B5975" t="str">
        <f t="shared" si="259"/>
        <v>42070203</v>
      </c>
      <c r="C5975" t="s">
        <v>6</v>
      </c>
      <c r="D5975" t="s">
        <v>11</v>
      </c>
      <c r="E5975" t="str">
        <f>"202208"</f>
        <v>202208</v>
      </c>
      <c r="F5975" t="s">
        <v>8</v>
      </c>
    </row>
    <row r="5976" hidden="1" spans="2:6">
      <c r="B5976" t="str">
        <f t="shared" si="259"/>
        <v>42070203</v>
      </c>
      <c r="C5976" t="s">
        <v>6</v>
      </c>
      <c r="D5976" t="s">
        <v>11</v>
      </c>
      <c r="E5976" t="str">
        <f>"202303"</f>
        <v>202303</v>
      </c>
      <c r="F5976" t="s">
        <v>8</v>
      </c>
    </row>
    <row r="5977" hidden="1" spans="2:6">
      <c r="B5977" t="str">
        <f t="shared" si="259"/>
        <v>42070203</v>
      </c>
      <c r="C5977" t="s">
        <v>6</v>
      </c>
      <c r="D5977" t="s">
        <v>11</v>
      </c>
      <c r="E5977" t="str">
        <f>"202111"</f>
        <v>202111</v>
      </c>
      <c r="F5977" t="s">
        <v>8</v>
      </c>
    </row>
    <row r="5978" hidden="1" spans="2:6">
      <c r="B5978" t="str">
        <f t="shared" si="259"/>
        <v>42070203</v>
      </c>
      <c r="C5978" t="s">
        <v>6</v>
      </c>
      <c r="D5978" t="s">
        <v>11</v>
      </c>
      <c r="E5978" t="str">
        <f>"202103"</f>
        <v>202103</v>
      </c>
      <c r="F5978" t="s">
        <v>8</v>
      </c>
    </row>
    <row r="5979" hidden="1" spans="2:6">
      <c r="B5979" t="str">
        <f t="shared" si="259"/>
        <v>42070203</v>
      </c>
      <c r="C5979" t="s">
        <v>6</v>
      </c>
      <c r="D5979" t="s">
        <v>11</v>
      </c>
      <c r="E5979" t="str">
        <f>"202209"</f>
        <v>202209</v>
      </c>
      <c r="F5979" t="s">
        <v>8</v>
      </c>
    </row>
    <row r="5980" hidden="1" spans="2:6">
      <c r="B5980" t="str">
        <f t="shared" si="259"/>
        <v>42070203</v>
      </c>
      <c r="C5980" t="s">
        <v>6</v>
      </c>
      <c r="D5980" t="s">
        <v>11</v>
      </c>
      <c r="E5980" t="str">
        <f>"202206"</f>
        <v>202206</v>
      </c>
      <c r="F5980" t="s">
        <v>8</v>
      </c>
    </row>
    <row r="5981" hidden="1" spans="2:6">
      <c r="B5981" t="str">
        <f t="shared" si="259"/>
        <v>42070203</v>
      </c>
      <c r="C5981" t="s">
        <v>6</v>
      </c>
      <c r="D5981" t="s">
        <v>11</v>
      </c>
      <c r="E5981" t="str">
        <f>"202203"</f>
        <v>202203</v>
      </c>
      <c r="F5981" t="s">
        <v>8</v>
      </c>
    </row>
    <row r="5982" hidden="1" spans="2:6">
      <c r="B5982" t="str">
        <f t="shared" si="259"/>
        <v>42070203</v>
      </c>
      <c r="C5982" t="s">
        <v>6</v>
      </c>
      <c r="D5982" t="s">
        <v>11</v>
      </c>
      <c r="E5982" t="str">
        <f>"202105"</f>
        <v>202105</v>
      </c>
      <c r="F5982" t="s">
        <v>8</v>
      </c>
    </row>
    <row r="5983" hidden="1" spans="2:6">
      <c r="B5983" t="str">
        <f t="shared" si="259"/>
        <v>42070203</v>
      </c>
      <c r="C5983" t="s">
        <v>6</v>
      </c>
      <c r="D5983" t="s">
        <v>11</v>
      </c>
      <c r="E5983" t="str">
        <f>"202104"</f>
        <v>202104</v>
      </c>
      <c r="F5983" t="s">
        <v>8</v>
      </c>
    </row>
    <row r="5984" hidden="1" spans="2:6">
      <c r="B5984" t="str">
        <f t="shared" si="259"/>
        <v>42070203</v>
      </c>
      <c r="C5984" t="s">
        <v>6</v>
      </c>
      <c r="D5984" t="s">
        <v>11</v>
      </c>
      <c r="E5984" t="str">
        <f>"202112"</f>
        <v>202112</v>
      </c>
      <c r="F5984" t="s">
        <v>8</v>
      </c>
    </row>
    <row r="5985" hidden="1" spans="2:6">
      <c r="B5985" t="str">
        <f t="shared" si="259"/>
        <v>42070203</v>
      </c>
      <c r="C5985" t="s">
        <v>6</v>
      </c>
      <c r="D5985" t="s">
        <v>11</v>
      </c>
      <c r="E5985" t="str">
        <f>"202111"</f>
        <v>202111</v>
      </c>
      <c r="F5985" t="s">
        <v>8</v>
      </c>
    </row>
    <row r="5986" hidden="1" spans="2:6">
      <c r="B5986" t="str">
        <f t="shared" si="259"/>
        <v>42070203</v>
      </c>
      <c r="C5986" t="s">
        <v>6</v>
      </c>
      <c r="D5986" t="s">
        <v>11</v>
      </c>
      <c r="E5986" t="str">
        <f>"201903"</f>
        <v>201903</v>
      </c>
      <c r="F5986" t="s">
        <v>8</v>
      </c>
    </row>
    <row r="5987" hidden="1" spans="2:6">
      <c r="B5987" t="str">
        <f t="shared" si="259"/>
        <v>42070203</v>
      </c>
      <c r="C5987" t="s">
        <v>6</v>
      </c>
      <c r="D5987" t="s">
        <v>11</v>
      </c>
      <c r="E5987" t="str">
        <f>"201910"</f>
        <v>201910</v>
      </c>
      <c r="F5987" t="s">
        <v>8</v>
      </c>
    </row>
    <row r="5988" hidden="1" spans="2:6">
      <c r="B5988" t="str">
        <f t="shared" si="259"/>
        <v>42070203</v>
      </c>
      <c r="C5988" t="s">
        <v>6</v>
      </c>
      <c r="D5988" t="s">
        <v>11</v>
      </c>
      <c r="E5988" t="str">
        <f>"201805"</f>
        <v>201805</v>
      </c>
      <c r="F5988" t="s">
        <v>8</v>
      </c>
    </row>
    <row r="5989" hidden="1" spans="2:6">
      <c r="B5989" t="str">
        <f t="shared" si="259"/>
        <v>42070203</v>
      </c>
      <c r="C5989" t="s">
        <v>6</v>
      </c>
      <c r="D5989" t="s">
        <v>11</v>
      </c>
      <c r="E5989" t="str">
        <f>"201901"</f>
        <v>201901</v>
      </c>
      <c r="F5989" t="s">
        <v>8</v>
      </c>
    </row>
    <row r="5990" hidden="1" spans="2:6">
      <c r="B5990" t="str">
        <f t="shared" si="259"/>
        <v>42070203</v>
      </c>
      <c r="C5990" t="s">
        <v>6</v>
      </c>
      <c r="D5990" t="s">
        <v>11</v>
      </c>
      <c r="E5990" t="str">
        <f>"201809"</f>
        <v>201809</v>
      </c>
      <c r="F5990" t="s">
        <v>8</v>
      </c>
    </row>
    <row r="5991" hidden="1" spans="2:6">
      <c r="B5991" t="str">
        <f t="shared" si="259"/>
        <v>42070203</v>
      </c>
      <c r="C5991" t="s">
        <v>6</v>
      </c>
      <c r="D5991" t="s">
        <v>11</v>
      </c>
      <c r="E5991" t="str">
        <f>"201805"</f>
        <v>201805</v>
      </c>
      <c r="F5991" t="s">
        <v>8</v>
      </c>
    </row>
    <row r="5992" hidden="1" spans="2:6">
      <c r="B5992" t="str">
        <f t="shared" si="259"/>
        <v>42070203</v>
      </c>
      <c r="C5992" t="s">
        <v>6</v>
      </c>
      <c r="D5992" t="s">
        <v>11</v>
      </c>
      <c r="E5992" t="str">
        <f>"201811"</f>
        <v>201811</v>
      </c>
      <c r="F5992" t="s">
        <v>8</v>
      </c>
    </row>
    <row r="5993" hidden="1" spans="2:6">
      <c r="B5993" t="str">
        <f t="shared" si="259"/>
        <v>42070203</v>
      </c>
      <c r="C5993" t="s">
        <v>6</v>
      </c>
      <c r="D5993" t="s">
        <v>11</v>
      </c>
      <c r="E5993" t="str">
        <f>"201809"</f>
        <v>201809</v>
      </c>
      <c r="F5993" t="s">
        <v>8</v>
      </c>
    </row>
    <row r="5994" hidden="1" spans="2:6">
      <c r="B5994" t="str">
        <f t="shared" si="259"/>
        <v>42070203</v>
      </c>
      <c r="C5994" t="s">
        <v>6</v>
      </c>
      <c r="D5994" t="s">
        <v>11</v>
      </c>
      <c r="E5994" t="str">
        <f>"201704"</f>
        <v>201704</v>
      </c>
      <c r="F5994" t="s">
        <v>8</v>
      </c>
    </row>
    <row r="5995" hidden="1" spans="2:6">
      <c r="B5995" t="str">
        <f t="shared" si="259"/>
        <v>42070203</v>
      </c>
      <c r="C5995" t="s">
        <v>6</v>
      </c>
      <c r="D5995" t="s">
        <v>11</v>
      </c>
      <c r="E5995" t="str">
        <f>"201705"</f>
        <v>201705</v>
      </c>
      <c r="F5995" t="s">
        <v>8</v>
      </c>
    </row>
    <row r="5996" hidden="1" spans="2:6">
      <c r="B5996" t="str">
        <f t="shared" si="259"/>
        <v>42070203</v>
      </c>
      <c r="C5996" t="s">
        <v>6</v>
      </c>
      <c r="D5996" t="s">
        <v>11</v>
      </c>
      <c r="E5996" t="str">
        <f>"201705"</f>
        <v>201705</v>
      </c>
      <c r="F5996" t="s">
        <v>8</v>
      </c>
    </row>
    <row r="5997" hidden="1" spans="2:6">
      <c r="B5997" t="str">
        <f t="shared" si="259"/>
        <v>42070203</v>
      </c>
      <c r="C5997" t="s">
        <v>6</v>
      </c>
      <c r="D5997" t="s">
        <v>11</v>
      </c>
      <c r="E5997" t="str">
        <f>"201704"</f>
        <v>201704</v>
      </c>
      <c r="F5997" t="s">
        <v>8</v>
      </c>
    </row>
    <row r="5998" hidden="1" spans="2:6">
      <c r="B5998" t="str">
        <f t="shared" si="259"/>
        <v>42070203</v>
      </c>
      <c r="C5998" t="s">
        <v>6</v>
      </c>
      <c r="D5998" t="s">
        <v>11</v>
      </c>
      <c r="E5998" t="str">
        <f>"201709"</f>
        <v>201709</v>
      </c>
      <c r="F5998" t="s">
        <v>8</v>
      </c>
    </row>
    <row r="5999" hidden="1" spans="2:6">
      <c r="B5999" t="str">
        <f t="shared" si="259"/>
        <v>42070203</v>
      </c>
      <c r="C5999" t="s">
        <v>6</v>
      </c>
      <c r="D5999" t="s">
        <v>11</v>
      </c>
      <c r="E5999" t="str">
        <f>"201612"</f>
        <v>201612</v>
      </c>
      <c r="F5999" t="s">
        <v>8</v>
      </c>
    </row>
    <row r="6000" hidden="1" spans="2:6">
      <c r="B6000" t="str">
        <f t="shared" si="259"/>
        <v>42070203</v>
      </c>
      <c r="C6000" t="s">
        <v>6</v>
      </c>
      <c r="D6000" t="s">
        <v>11</v>
      </c>
      <c r="E6000" t="str">
        <f>"201608"</f>
        <v>201608</v>
      </c>
      <c r="F6000" t="s">
        <v>8</v>
      </c>
    </row>
    <row r="6001" hidden="1" spans="2:6">
      <c r="B6001" t="str">
        <f t="shared" si="259"/>
        <v>42070203</v>
      </c>
      <c r="C6001" t="s">
        <v>6</v>
      </c>
      <c r="D6001" t="s">
        <v>11</v>
      </c>
      <c r="E6001" t="str">
        <f>"201610"</f>
        <v>201610</v>
      </c>
      <c r="F6001" t="s">
        <v>8</v>
      </c>
    </row>
    <row r="6002" hidden="1" spans="2:6">
      <c r="B6002" t="str">
        <f t="shared" si="259"/>
        <v>42070203</v>
      </c>
      <c r="C6002" t="s">
        <v>6</v>
      </c>
      <c r="D6002" t="s">
        <v>11</v>
      </c>
      <c r="E6002" t="str">
        <f>"201610"</f>
        <v>201610</v>
      </c>
      <c r="F6002" t="s">
        <v>8</v>
      </c>
    </row>
    <row r="6003" hidden="1" spans="2:6">
      <c r="B6003" t="str">
        <f t="shared" si="259"/>
        <v>42070203</v>
      </c>
      <c r="C6003" t="s">
        <v>6</v>
      </c>
      <c r="D6003" t="s">
        <v>12</v>
      </c>
      <c r="E6003" t="str">
        <f>"201306"</f>
        <v>201306</v>
      </c>
      <c r="F6003" t="s">
        <v>8</v>
      </c>
    </row>
    <row r="6004" hidden="1" spans="2:6">
      <c r="B6004" t="str">
        <f t="shared" si="259"/>
        <v>42070203</v>
      </c>
      <c r="C6004" t="s">
        <v>6</v>
      </c>
      <c r="D6004" t="s">
        <v>12</v>
      </c>
      <c r="E6004" t="str">
        <f>"201201"</f>
        <v>201201</v>
      </c>
      <c r="F6004" t="s">
        <v>8</v>
      </c>
    </row>
    <row r="6005" hidden="1" spans="2:6">
      <c r="B6005" t="str">
        <f t="shared" si="259"/>
        <v>42070203</v>
      </c>
      <c r="C6005" t="s">
        <v>6</v>
      </c>
      <c r="D6005" t="s">
        <v>12</v>
      </c>
      <c r="E6005" t="str">
        <f>"201203"</f>
        <v>201203</v>
      </c>
      <c r="F6005" t="s">
        <v>8</v>
      </c>
    </row>
    <row r="6006" hidden="1" spans="2:6">
      <c r="B6006" t="str">
        <f t="shared" si="259"/>
        <v>42070203</v>
      </c>
      <c r="C6006" t="s">
        <v>6</v>
      </c>
      <c r="D6006" t="s">
        <v>12</v>
      </c>
      <c r="E6006" t="str">
        <f>"201202"</f>
        <v>201202</v>
      </c>
      <c r="F6006" t="s">
        <v>8</v>
      </c>
    </row>
    <row r="6007" hidden="1" spans="2:6">
      <c r="B6007" t="str">
        <f t="shared" si="259"/>
        <v>42070203</v>
      </c>
      <c r="C6007" t="s">
        <v>6</v>
      </c>
      <c r="D6007" t="s">
        <v>12</v>
      </c>
      <c r="E6007" t="str">
        <f>"201202"</f>
        <v>201202</v>
      </c>
      <c r="F6007" t="s">
        <v>8</v>
      </c>
    </row>
    <row r="6008" hidden="1" spans="2:6">
      <c r="B6008" t="str">
        <f t="shared" si="259"/>
        <v>42070203</v>
      </c>
      <c r="C6008" t="s">
        <v>6</v>
      </c>
      <c r="D6008" t="s">
        <v>12</v>
      </c>
      <c r="E6008" t="str">
        <f>"201206"</f>
        <v>201206</v>
      </c>
      <c r="F6008" t="s">
        <v>8</v>
      </c>
    </row>
    <row r="6009" hidden="1" spans="2:6">
      <c r="B6009" t="str">
        <f t="shared" si="259"/>
        <v>42070203</v>
      </c>
      <c r="C6009" t="s">
        <v>6</v>
      </c>
      <c r="D6009" t="s">
        <v>12</v>
      </c>
      <c r="E6009" t="str">
        <f>"201209"</f>
        <v>201209</v>
      </c>
      <c r="F6009" t="s">
        <v>8</v>
      </c>
    </row>
    <row r="6010" hidden="1" spans="2:6">
      <c r="B6010" t="str">
        <f t="shared" si="259"/>
        <v>42070203</v>
      </c>
      <c r="C6010" t="s">
        <v>6</v>
      </c>
      <c r="D6010" t="s">
        <v>12</v>
      </c>
      <c r="E6010" t="str">
        <f>"201308"</f>
        <v>201308</v>
      </c>
      <c r="F6010" t="s">
        <v>8</v>
      </c>
    </row>
    <row r="6011" hidden="1" spans="2:6">
      <c r="B6011" t="str">
        <f t="shared" si="259"/>
        <v>42070203</v>
      </c>
      <c r="C6011" t="s">
        <v>6</v>
      </c>
      <c r="D6011" t="s">
        <v>12</v>
      </c>
      <c r="E6011" t="str">
        <f>"201401"</f>
        <v>201401</v>
      </c>
      <c r="F6011" t="s">
        <v>8</v>
      </c>
    </row>
    <row r="6012" hidden="1" spans="2:6">
      <c r="B6012" t="str">
        <f t="shared" si="259"/>
        <v>42070203</v>
      </c>
      <c r="C6012" t="s">
        <v>6</v>
      </c>
      <c r="D6012" t="s">
        <v>12</v>
      </c>
      <c r="E6012" t="str">
        <f>"201401"</f>
        <v>201401</v>
      </c>
      <c r="F6012" t="s">
        <v>8</v>
      </c>
    </row>
    <row r="6013" hidden="1" spans="2:6">
      <c r="B6013" t="str">
        <f t="shared" si="259"/>
        <v>42070203</v>
      </c>
      <c r="C6013" t="s">
        <v>6</v>
      </c>
      <c r="D6013" t="s">
        <v>12</v>
      </c>
      <c r="E6013" t="str">
        <f>"201006"</f>
        <v>201006</v>
      </c>
      <c r="F6013" t="s">
        <v>8</v>
      </c>
    </row>
    <row r="6014" hidden="1" spans="2:6">
      <c r="B6014" t="str">
        <f t="shared" si="259"/>
        <v>42070203</v>
      </c>
      <c r="C6014" t="s">
        <v>6</v>
      </c>
      <c r="D6014" t="s">
        <v>12</v>
      </c>
      <c r="E6014" t="str">
        <f>"201002"</f>
        <v>201002</v>
      </c>
      <c r="F6014" t="s">
        <v>8</v>
      </c>
    </row>
    <row r="6015" hidden="1" spans="2:6">
      <c r="B6015" t="str">
        <f t="shared" si="259"/>
        <v>42070203</v>
      </c>
      <c r="C6015" t="s">
        <v>6</v>
      </c>
      <c r="D6015" t="s">
        <v>12</v>
      </c>
      <c r="E6015" t="str">
        <f>"201112"</f>
        <v>201112</v>
      </c>
      <c r="F6015" t="s">
        <v>8</v>
      </c>
    </row>
    <row r="6016" hidden="1" spans="2:6">
      <c r="B6016" t="str">
        <f t="shared" si="259"/>
        <v>42070203</v>
      </c>
      <c r="C6016" t="s">
        <v>6</v>
      </c>
      <c r="D6016" t="s">
        <v>12</v>
      </c>
      <c r="E6016" t="str">
        <f t="shared" ref="E6016:E6036" si="261">"201001"</f>
        <v>201001</v>
      </c>
      <c r="F6016" t="s">
        <v>8</v>
      </c>
    </row>
    <row r="6017" hidden="1" spans="2:6">
      <c r="B6017" t="str">
        <f t="shared" si="259"/>
        <v>42070203</v>
      </c>
      <c r="C6017" t="s">
        <v>6</v>
      </c>
      <c r="D6017" t="s">
        <v>12</v>
      </c>
      <c r="E6017" t="str">
        <f t="shared" si="261"/>
        <v>201001</v>
      </c>
      <c r="F6017" t="s">
        <v>8</v>
      </c>
    </row>
    <row r="6018" hidden="1" spans="2:6">
      <c r="B6018" t="str">
        <f t="shared" si="259"/>
        <v>42070203</v>
      </c>
      <c r="C6018" t="s">
        <v>6</v>
      </c>
      <c r="D6018" t="s">
        <v>12</v>
      </c>
      <c r="E6018" t="str">
        <f t="shared" si="261"/>
        <v>201001</v>
      </c>
      <c r="F6018" t="s">
        <v>8</v>
      </c>
    </row>
    <row r="6019" hidden="1" spans="2:6">
      <c r="B6019" t="str">
        <f t="shared" ref="B6019:B6082" si="262">"42070203"</f>
        <v>42070203</v>
      </c>
      <c r="C6019" t="s">
        <v>6</v>
      </c>
      <c r="D6019" t="s">
        <v>12</v>
      </c>
      <c r="E6019" t="str">
        <f t="shared" si="261"/>
        <v>201001</v>
      </c>
      <c r="F6019" t="s">
        <v>8</v>
      </c>
    </row>
    <row r="6020" hidden="1" spans="2:6">
      <c r="B6020" t="str">
        <f t="shared" si="262"/>
        <v>42070203</v>
      </c>
      <c r="C6020" t="s">
        <v>6</v>
      </c>
      <c r="D6020" t="s">
        <v>12</v>
      </c>
      <c r="E6020" t="str">
        <f t="shared" si="261"/>
        <v>201001</v>
      </c>
      <c r="F6020" t="s">
        <v>8</v>
      </c>
    </row>
    <row r="6021" hidden="1" spans="2:6">
      <c r="B6021" t="str">
        <f t="shared" si="262"/>
        <v>42070203</v>
      </c>
      <c r="C6021" t="s">
        <v>6</v>
      </c>
      <c r="D6021" t="s">
        <v>12</v>
      </c>
      <c r="E6021" t="str">
        <f t="shared" si="261"/>
        <v>201001</v>
      </c>
      <c r="F6021" t="s">
        <v>8</v>
      </c>
    </row>
    <row r="6022" hidden="1" spans="2:6">
      <c r="B6022" t="str">
        <f t="shared" si="262"/>
        <v>42070203</v>
      </c>
      <c r="C6022" t="s">
        <v>6</v>
      </c>
      <c r="D6022" t="s">
        <v>12</v>
      </c>
      <c r="E6022" t="str">
        <f t="shared" si="261"/>
        <v>201001</v>
      </c>
      <c r="F6022" t="s">
        <v>8</v>
      </c>
    </row>
    <row r="6023" hidden="1" spans="2:6">
      <c r="B6023" t="str">
        <f t="shared" si="262"/>
        <v>42070203</v>
      </c>
      <c r="C6023" t="s">
        <v>6</v>
      </c>
      <c r="D6023" t="s">
        <v>12</v>
      </c>
      <c r="E6023" t="str">
        <f t="shared" si="261"/>
        <v>201001</v>
      </c>
      <c r="F6023" t="s">
        <v>8</v>
      </c>
    </row>
    <row r="6024" hidden="1" spans="2:6">
      <c r="B6024" t="str">
        <f t="shared" si="262"/>
        <v>42070203</v>
      </c>
      <c r="C6024" t="s">
        <v>6</v>
      </c>
      <c r="D6024" t="s">
        <v>12</v>
      </c>
      <c r="E6024" t="str">
        <f t="shared" si="261"/>
        <v>201001</v>
      </c>
      <c r="F6024" t="s">
        <v>8</v>
      </c>
    </row>
    <row r="6025" hidden="1" spans="2:6">
      <c r="B6025" t="str">
        <f t="shared" si="262"/>
        <v>42070203</v>
      </c>
      <c r="C6025" t="s">
        <v>6</v>
      </c>
      <c r="D6025" t="s">
        <v>12</v>
      </c>
      <c r="E6025" t="str">
        <f t="shared" si="261"/>
        <v>201001</v>
      </c>
      <c r="F6025" t="s">
        <v>8</v>
      </c>
    </row>
    <row r="6026" hidden="1" spans="2:6">
      <c r="B6026" t="str">
        <f t="shared" si="262"/>
        <v>42070203</v>
      </c>
      <c r="C6026" t="s">
        <v>6</v>
      </c>
      <c r="D6026" t="s">
        <v>12</v>
      </c>
      <c r="E6026" t="str">
        <f t="shared" si="261"/>
        <v>201001</v>
      </c>
      <c r="F6026" t="s">
        <v>8</v>
      </c>
    </row>
    <row r="6027" hidden="1" spans="2:6">
      <c r="B6027" t="str">
        <f t="shared" si="262"/>
        <v>42070203</v>
      </c>
      <c r="C6027" t="s">
        <v>6</v>
      </c>
      <c r="D6027" t="s">
        <v>12</v>
      </c>
      <c r="E6027" t="str">
        <f t="shared" si="261"/>
        <v>201001</v>
      </c>
      <c r="F6027" t="s">
        <v>8</v>
      </c>
    </row>
    <row r="6028" hidden="1" spans="2:6">
      <c r="B6028" t="str">
        <f t="shared" si="262"/>
        <v>42070203</v>
      </c>
      <c r="C6028" t="s">
        <v>6</v>
      </c>
      <c r="D6028" t="s">
        <v>12</v>
      </c>
      <c r="E6028" t="str">
        <f t="shared" si="261"/>
        <v>201001</v>
      </c>
      <c r="F6028" t="s">
        <v>8</v>
      </c>
    </row>
    <row r="6029" hidden="1" spans="2:6">
      <c r="B6029" t="str">
        <f t="shared" si="262"/>
        <v>42070203</v>
      </c>
      <c r="C6029" t="s">
        <v>6</v>
      </c>
      <c r="D6029" t="s">
        <v>12</v>
      </c>
      <c r="E6029" t="str">
        <f t="shared" si="261"/>
        <v>201001</v>
      </c>
      <c r="F6029" t="s">
        <v>8</v>
      </c>
    </row>
    <row r="6030" hidden="1" spans="2:6">
      <c r="B6030" t="str">
        <f t="shared" si="262"/>
        <v>42070203</v>
      </c>
      <c r="C6030" t="s">
        <v>6</v>
      </c>
      <c r="D6030" t="s">
        <v>12</v>
      </c>
      <c r="E6030" t="str">
        <f t="shared" si="261"/>
        <v>201001</v>
      </c>
      <c r="F6030" t="s">
        <v>8</v>
      </c>
    </row>
    <row r="6031" hidden="1" spans="2:6">
      <c r="B6031" t="str">
        <f t="shared" si="262"/>
        <v>42070203</v>
      </c>
      <c r="C6031" t="s">
        <v>6</v>
      </c>
      <c r="D6031" t="s">
        <v>12</v>
      </c>
      <c r="E6031" t="str">
        <f t="shared" si="261"/>
        <v>201001</v>
      </c>
      <c r="F6031" t="s">
        <v>8</v>
      </c>
    </row>
    <row r="6032" hidden="1" spans="2:6">
      <c r="B6032" t="str">
        <f t="shared" si="262"/>
        <v>42070203</v>
      </c>
      <c r="C6032" t="s">
        <v>6</v>
      </c>
      <c r="D6032" t="s">
        <v>12</v>
      </c>
      <c r="E6032" t="str">
        <f t="shared" si="261"/>
        <v>201001</v>
      </c>
      <c r="F6032" t="s">
        <v>8</v>
      </c>
    </row>
    <row r="6033" hidden="1" spans="2:6">
      <c r="B6033" t="str">
        <f t="shared" si="262"/>
        <v>42070203</v>
      </c>
      <c r="C6033" t="s">
        <v>6</v>
      </c>
      <c r="D6033" t="s">
        <v>12</v>
      </c>
      <c r="E6033" t="str">
        <f t="shared" si="261"/>
        <v>201001</v>
      </c>
      <c r="F6033" t="s">
        <v>8</v>
      </c>
    </row>
    <row r="6034" hidden="1" spans="2:6">
      <c r="B6034" t="str">
        <f t="shared" si="262"/>
        <v>42070203</v>
      </c>
      <c r="C6034" t="s">
        <v>6</v>
      </c>
      <c r="D6034" t="s">
        <v>12</v>
      </c>
      <c r="E6034" t="str">
        <f t="shared" si="261"/>
        <v>201001</v>
      </c>
      <c r="F6034" t="s">
        <v>8</v>
      </c>
    </row>
    <row r="6035" hidden="1" spans="2:6">
      <c r="B6035" t="str">
        <f t="shared" si="262"/>
        <v>42070203</v>
      </c>
      <c r="C6035" t="s">
        <v>6</v>
      </c>
      <c r="D6035" t="s">
        <v>12</v>
      </c>
      <c r="E6035" t="str">
        <f t="shared" si="261"/>
        <v>201001</v>
      </c>
      <c r="F6035" t="s">
        <v>8</v>
      </c>
    </row>
    <row r="6036" hidden="1" spans="2:6">
      <c r="B6036" t="str">
        <f t="shared" si="262"/>
        <v>42070203</v>
      </c>
      <c r="C6036" t="s">
        <v>6</v>
      </c>
      <c r="D6036" t="s">
        <v>12</v>
      </c>
      <c r="E6036" t="str">
        <f t="shared" si="261"/>
        <v>201001</v>
      </c>
      <c r="F6036" t="s">
        <v>8</v>
      </c>
    </row>
    <row r="6037" hidden="1" spans="2:6">
      <c r="B6037" t="str">
        <f t="shared" si="262"/>
        <v>42070203</v>
      </c>
      <c r="C6037" t="s">
        <v>6</v>
      </c>
      <c r="D6037" t="s">
        <v>12</v>
      </c>
      <c r="E6037" t="str">
        <f>"202211"</f>
        <v>202211</v>
      </c>
      <c r="F6037" t="s">
        <v>8</v>
      </c>
    </row>
    <row r="6038" hidden="1" spans="2:6">
      <c r="B6038" t="str">
        <f t="shared" si="262"/>
        <v>42070203</v>
      </c>
      <c r="C6038" t="s">
        <v>6</v>
      </c>
      <c r="D6038" t="s">
        <v>12</v>
      </c>
      <c r="E6038" t="str">
        <f>"202211"</f>
        <v>202211</v>
      </c>
      <c r="F6038" t="s">
        <v>8</v>
      </c>
    </row>
    <row r="6039" hidden="1" spans="2:6">
      <c r="B6039" t="str">
        <f t="shared" si="262"/>
        <v>42070203</v>
      </c>
      <c r="C6039" t="s">
        <v>6</v>
      </c>
      <c r="D6039" t="s">
        <v>12</v>
      </c>
      <c r="E6039" t="str">
        <f>"202303"</f>
        <v>202303</v>
      </c>
      <c r="F6039" t="s">
        <v>8</v>
      </c>
    </row>
    <row r="6040" hidden="1" spans="2:6">
      <c r="B6040" t="str">
        <f t="shared" si="262"/>
        <v>42070203</v>
      </c>
      <c r="C6040" t="s">
        <v>6</v>
      </c>
      <c r="D6040" t="s">
        <v>12</v>
      </c>
      <c r="E6040" t="str">
        <f>"202107"</f>
        <v>202107</v>
      </c>
      <c r="F6040" t="s">
        <v>8</v>
      </c>
    </row>
    <row r="6041" hidden="1" spans="2:6">
      <c r="B6041" t="str">
        <f t="shared" si="262"/>
        <v>42070203</v>
      </c>
      <c r="C6041" t="s">
        <v>6</v>
      </c>
      <c r="D6041" t="s">
        <v>12</v>
      </c>
      <c r="E6041" t="str">
        <f>"202205"</f>
        <v>202205</v>
      </c>
      <c r="F6041" t="s">
        <v>8</v>
      </c>
    </row>
    <row r="6042" hidden="1" spans="2:6">
      <c r="B6042" t="str">
        <f t="shared" si="262"/>
        <v>42070203</v>
      </c>
      <c r="C6042" t="s">
        <v>6</v>
      </c>
      <c r="D6042" t="s">
        <v>12</v>
      </c>
      <c r="E6042" t="str">
        <f>"202206"</f>
        <v>202206</v>
      </c>
      <c r="F6042" t="s">
        <v>8</v>
      </c>
    </row>
    <row r="6043" hidden="1" spans="2:6">
      <c r="B6043" t="str">
        <f t="shared" si="262"/>
        <v>42070203</v>
      </c>
      <c r="C6043" t="s">
        <v>6</v>
      </c>
      <c r="D6043" t="s">
        <v>12</v>
      </c>
      <c r="E6043" t="str">
        <f>"202104"</f>
        <v>202104</v>
      </c>
      <c r="F6043" t="s">
        <v>8</v>
      </c>
    </row>
    <row r="6044" hidden="1" spans="2:6">
      <c r="B6044" t="str">
        <f t="shared" si="262"/>
        <v>42070203</v>
      </c>
      <c r="C6044" t="s">
        <v>6</v>
      </c>
      <c r="D6044" t="s">
        <v>12</v>
      </c>
      <c r="E6044" t="str">
        <f>"202107"</f>
        <v>202107</v>
      </c>
      <c r="F6044" t="s">
        <v>8</v>
      </c>
    </row>
    <row r="6045" hidden="1" spans="2:6">
      <c r="B6045" t="str">
        <f t="shared" si="262"/>
        <v>42070203</v>
      </c>
      <c r="C6045" t="s">
        <v>6</v>
      </c>
      <c r="D6045" t="s">
        <v>12</v>
      </c>
      <c r="E6045" t="str">
        <f>"202203"</f>
        <v>202203</v>
      </c>
      <c r="F6045" t="s">
        <v>8</v>
      </c>
    </row>
    <row r="6046" hidden="1" spans="2:6">
      <c r="B6046" t="str">
        <f t="shared" si="262"/>
        <v>42070203</v>
      </c>
      <c r="C6046" t="s">
        <v>6</v>
      </c>
      <c r="D6046" t="s">
        <v>12</v>
      </c>
      <c r="E6046" t="str">
        <f>"202207"</f>
        <v>202207</v>
      </c>
      <c r="F6046" t="s">
        <v>8</v>
      </c>
    </row>
    <row r="6047" hidden="1" spans="2:6">
      <c r="B6047" t="str">
        <f t="shared" si="262"/>
        <v>42070203</v>
      </c>
      <c r="C6047" t="s">
        <v>6</v>
      </c>
      <c r="D6047" t="s">
        <v>12</v>
      </c>
      <c r="E6047" t="str">
        <f>"202104"</f>
        <v>202104</v>
      </c>
      <c r="F6047" t="s">
        <v>8</v>
      </c>
    </row>
    <row r="6048" hidden="1" spans="2:6">
      <c r="B6048" t="str">
        <f t="shared" si="262"/>
        <v>42070203</v>
      </c>
      <c r="C6048" t="s">
        <v>6</v>
      </c>
      <c r="D6048" t="s">
        <v>12</v>
      </c>
      <c r="E6048" t="str">
        <f>"202207"</f>
        <v>202207</v>
      </c>
      <c r="F6048" t="s">
        <v>8</v>
      </c>
    </row>
    <row r="6049" hidden="1" spans="2:6">
      <c r="B6049" t="str">
        <f t="shared" si="262"/>
        <v>42070203</v>
      </c>
      <c r="C6049" t="s">
        <v>6</v>
      </c>
      <c r="D6049" t="s">
        <v>12</v>
      </c>
      <c r="E6049" t="str">
        <f>"202108"</f>
        <v>202108</v>
      </c>
      <c r="F6049" t="s">
        <v>8</v>
      </c>
    </row>
    <row r="6050" hidden="1" spans="2:6">
      <c r="B6050" t="str">
        <f t="shared" si="262"/>
        <v>42070203</v>
      </c>
      <c r="C6050" t="s">
        <v>6</v>
      </c>
      <c r="D6050" t="s">
        <v>12</v>
      </c>
      <c r="E6050" t="str">
        <f>"201201"</f>
        <v>201201</v>
      </c>
      <c r="F6050" t="s">
        <v>8</v>
      </c>
    </row>
    <row r="6051" hidden="1" spans="2:6">
      <c r="B6051" t="str">
        <f t="shared" si="262"/>
        <v>42070203</v>
      </c>
      <c r="C6051" t="s">
        <v>6</v>
      </c>
      <c r="D6051" t="s">
        <v>12</v>
      </c>
      <c r="E6051" t="str">
        <f>"202004"</f>
        <v>202004</v>
      </c>
      <c r="F6051" t="s">
        <v>8</v>
      </c>
    </row>
    <row r="6052" hidden="1" spans="2:6">
      <c r="B6052" t="str">
        <f t="shared" si="262"/>
        <v>42070203</v>
      </c>
      <c r="C6052" t="s">
        <v>6</v>
      </c>
      <c r="D6052" t="s">
        <v>12</v>
      </c>
      <c r="E6052" t="str">
        <f>"202001"</f>
        <v>202001</v>
      </c>
      <c r="F6052" t="s">
        <v>8</v>
      </c>
    </row>
    <row r="6053" hidden="1" spans="2:6">
      <c r="B6053" t="str">
        <f t="shared" si="262"/>
        <v>42070203</v>
      </c>
      <c r="C6053" t="s">
        <v>6</v>
      </c>
      <c r="D6053" t="s">
        <v>12</v>
      </c>
      <c r="E6053" t="str">
        <f>"201910"</f>
        <v>201910</v>
      </c>
      <c r="F6053" t="s">
        <v>8</v>
      </c>
    </row>
    <row r="6054" hidden="1" spans="2:6">
      <c r="B6054" t="str">
        <f t="shared" si="262"/>
        <v>42070203</v>
      </c>
      <c r="C6054" t="s">
        <v>6</v>
      </c>
      <c r="D6054" t="s">
        <v>12</v>
      </c>
      <c r="E6054" t="str">
        <f>"201910"</f>
        <v>201910</v>
      </c>
      <c r="F6054" t="s">
        <v>8</v>
      </c>
    </row>
    <row r="6055" hidden="1" spans="2:6">
      <c r="B6055" t="str">
        <f t="shared" si="262"/>
        <v>42070203</v>
      </c>
      <c r="C6055" t="s">
        <v>6</v>
      </c>
      <c r="D6055" t="s">
        <v>12</v>
      </c>
      <c r="E6055" t="str">
        <f>"201811"</f>
        <v>201811</v>
      </c>
      <c r="F6055" t="s">
        <v>8</v>
      </c>
    </row>
    <row r="6056" hidden="1" spans="2:6">
      <c r="B6056" t="str">
        <f t="shared" si="262"/>
        <v>42070203</v>
      </c>
      <c r="C6056" t="s">
        <v>6</v>
      </c>
      <c r="D6056" t="s">
        <v>12</v>
      </c>
      <c r="E6056" t="str">
        <f>"201810"</f>
        <v>201810</v>
      </c>
      <c r="F6056" t="s">
        <v>8</v>
      </c>
    </row>
    <row r="6057" hidden="1" spans="2:6">
      <c r="B6057" t="str">
        <f t="shared" si="262"/>
        <v>42070203</v>
      </c>
      <c r="C6057" t="s">
        <v>6</v>
      </c>
      <c r="D6057" t="s">
        <v>12</v>
      </c>
      <c r="E6057" t="str">
        <f>"201804"</f>
        <v>201804</v>
      </c>
      <c r="F6057" t="s">
        <v>8</v>
      </c>
    </row>
    <row r="6058" hidden="1" spans="2:6">
      <c r="B6058" t="str">
        <f t="shared" si="262"/>
        <v>42070203</v>
      </c>
      <c r="C6058" t="s">
        <v>6</v>
      </c>
      <c r="D6058" t="s">
        <v>12</v>
      </c>
      <c r="E6058" t="str">
        <f>"201805"</f>
        <v>201805</v>
      </c>
      <c r="F6058" t="s">
        <v>8</v>
      </c>
    </row>
    <row r="6059" hidden="1" spans="2:6">
      <c r="B6059" t="str">
        <f t="shared" si="262"/>
        <v>42070203</v>
      </c>
      <c r="C6059" t="s">
        <v>6</v>
      </c>
      <c r="D6059" t="s">
        <v>12</v>
      </c>
      <c r="E6059" t="str">
        <f>"201709"</f>
        <v>201709</v>
      </c>
      <c r="F6059" t="s">
        <v>8</v>
      </c>
    </row>
    <row r="6060" hidden="1" spans="2:6">
      <c r="B6060" t="str">
        <f t="shared" si="262"/>
        <v>42070203</v>
      </c>
      <c r="C6060" t="s">
        <v>6</v>
      </c>
      <c r="D6060" t="s">
        <v>12</v>
      </c>
      <c r="E6060" t="str">
        <f>"201704"</f>
        <v>201704</v>
      </c>
      <c r="F6060" t="s">
        <v>8</v>
      </c>
    </row>
    <row r="6061" hidden="1" spans="2:6">
      <c r="B6061" t="str">
        <f t="shared" si="262"/>
        <v>42070203</v>
      </c>
      <c r="C6061" t="s">
        <v>6</v>
      </c>
      <c r="D6061" t="s">
        <v>12</v>
      </c>
      <c r="E6061" t="str">
        <f>"201706"</f>
        <v>201706</v>
      </c>
      <c r="F6061" t="s">
        <v>8</v>
      </c>
    </row>
    <row r="6062" hidden="1" spans="2:6">
      <c r="B6062" t="str">
        <f t="shared" si="262"/>
        <v>42070203</v>
      </c>
      <c r="C6062" t="s">
        <v>6</v>
      </c>
      <c r="D6062" t="s">
        <v>12</v>
      </c>
      <c r="E6062" t="str">
        <f>"201612"</f>
        <v>201612</v>
      </c>
      <c r="F6062" t="s">
        <v>8</v>
      </c>
    </row>
    <row r="6063" hidden="1" spans="2:6">
      <c r="B6063" t="str">
        <f t="shared" si="262"/>
        <v>42070203</v>
      </c>
      <c r="C6063" t="s">
        <v>6</v>
      </c>
      <c r="D6063" t="s">
        <v>12</v>
      </c>
      <c r="E6063" t="str">
        <f>"201507"</f>
        <v>201507</v>
      </c>
      <c r="F6063" t="s">
        <v>8</v>
      </c>
    </row>
    <row r="6064" hidden="1" spans="2:6">
      <c r="B6064" t="str">
        <f t="shared" si="262"/>
        <v>42070203</v>
      </c>
      <c r="C6064" t="s">
        <v>6</v>
      </c>
      <c r="D6064" t="s">
        <v>12</v>
      </c>
      <c r="E6064" t="str">
        <f>"201503"</f>
        <v>201503</v>
      </c>
      <c r="F6064" t="s">
        <v>8</v>
      </c>
    </row>
    <row r="6065" hidden="1" spans="2:6">
      <c r="B6065" t="str">
        <f t="shared" si="262"/>
        <v>42070203</v>
      </c>
      <c r="C6065" t="s">
        <v>6</v>
      </c>
      <c r="D6065" t="s">
        <v>12</v>
      </c>
      <c r="E6065" t="str">
        <f>"201501"</f>
        <v>201501</v>
      </c>
      <c r="F6065" t="s">
        <v>8</v>
      </c>
    </row>
    <row r="6066" hidden="1" spans="2:6">
      <c r="B6066" t="str">
        <f t="shared" si="262"/>
        <v>42070203</v>
      </c>
      <c r="C6066" t="s">
        <v>6</v>
      </c>
      <c r="D6066" t="s">
        <v>12</v>
      </c>
      <c r="E6066" t="str">
        <f>"201407"</f>
        <v>201407</v>
      </c>
      <c r="F6066" t="s">
        <v>8</v>
      </c>
    </row>
    <row r="6067" hidden="1" spans="2:6">
      <c r="B6067" t="str">
        <f t="shared" si="262"/>
        <v>42070203</v>
      </c>
      <c r="C6067" t="s">
        <v>6</v>
      </c>
      <c r="D6067" t="s">
        <v>12</v>
      </c>
      <c r="E6067" t="str">
        <f>"201404"</f>
        <v>201404</v>
      </c>
      <c r="F6067" t="s">
        <v>8</v>
      </c>
    </row>
    <row r="6068" hidden="1" spans="2:6">
      <c r="B6068" t="str">
        <f t="shared" si="262"/>
        <v>42070203</v>
      </c>
      <c r="C6068" t="s">
        <v>6</v>
      </c>
      <c r="D6068" t="s">
        <v>12</v>
      </c>
      <c r="E6068" t="str">
        <f>"201408"</f>
        <v>201408</v>
      </c>
      <c r="F6068" t="s">
        <v>8</v>
      </c>
    </row>
    <row r="6069" hidden="1" spans="2:6">
      <c r="B6069" t="str">
        <f t="shared" si="262"/>
        <v>42070203</v>
      </c>
      <c r="C6069" t="s">
        <v>6</v>
      </c>
      <c r="D6069" t="s">
        <v>12</v>
      </c>
      <c r="E6069" t="str">
        <f>"201405"</f>
        <v>201405</v>
      </c>
      <c r="F6069" t="s">
        <v>8</v>
      </c>
    </row>
    <row r="6070" hidden="1" spans="2:6">
      <c r="B6070" t="str">
        <f t="shared" si="262"/>
        <v>42070203</v>
      </c>
      <c r="C6070" t="s">
        <v>6</v>
      </c>
      <c r="D6070" t="s">
        <v>12</v>
      </c>
      <c r="E6070" t="str">
        <f>"201412"</f>
        <v>201412</v>
      </c>
      <c r="F6070" t="s">
        <v>8</v>
      </c>
    </row>
    <row r="6071" hidden="1" spans="2:6">
      <c r="B6071" t="str">
        <f t="shared" si="262"/>
        <v>42070203</v>
      </c>
      <c r="C6071" t="s">
        <v>6</v>
      </c>
      <c r="D6071" t="s">
        <v>13</v>
      </c>
      <c r="E6071" t="str">
        <f>"201205"</f>
        <v>201205</v>
      </c>
      <c r="F6071" t="s">
        <v>8</v>
      </c>
    </row>
    <row r="6072" hidden="1" spans="2:6">
      <c r="B6072" t="str">
        <f t="shared" si="262"/>
        <v>42070203</v>
      </c>
      <c r="C6072" t="s">
        <v>6</v>
      </c>
      <c r="D6072" t="s">
        <v>13</v>
      </c>
      <c r="E6072" t="str">
        <f>"201211"</f>
        <v>201211</v>
      </c>
      <c r="F6072" t="s">
        <v>8</v>
      </c>
    </row>
    <row r="6073" hidden="1" spans="2:6">
      <c r="B6073" t="str">
        <f t="shared" si="262"/>
        <v>42070203</v>
      </c>
      <c r="C6073" t="s">
        <v>6</v>
      </c>
      <c r="D6073" t="s">
        <v>13</v>
      </c>
      <c r="E6073" t="str">
        <f>"201212"</f>
        <v>201212</v>
      </c>
      <c r="F6073" t="s">
        <v>8</v>
      </c>
    </row>
    <row r="6074" hidden="1" spans="2:6">
      <c r="B6074" t="str">
        <f t="shared" si="262"/>
        <v>42070203</v>
      </c>
      <c r="C6074" t="s">
        <v>6</v>
      </c>
      <c r="D6074" t="s">
        <v>13</v>
      </c>
      <c r="E6074" t="str">
        <f>"201310"</f>
        <v>201310</v>
      </c>
      <c r="F6074" t="s">
        <v>8</v>
      </c>
    </row>
    <row r="6075" hidden="1" spans="2:6">
      <c r="B6075" t="str">
        <f t="shared" si="262"/>
        <v>42070203</v>
      </c>
      <c r="C6075" t="s">
        <v>6</v>
      </c>
      <c r="D6075" t="s">
        <v>13</v>
      </c>
      <c r="E6075" t="str">
        <f>"201401"</f>
        <v>201401</v>
      </c>
      <c r="F6075" t="s">
        <v>8</v>
      </c>
    </row>
    <row r="6076" hidden="1" spans="2:6">
      <c r="B6076" t="str">
        <f t="shared" si="262"/>
        <v>42070203</v>
      </c>
      <c r="C6076" t="s">
        <v>6</v>
      </c>
      <c r="D6076" t="s">
        <v>13</v>
      </c>
      <c r="E6076" t="str">
        <f>"201302"</f>
        <v>201302</v>
      </c>
      <c r="F6076" t="s">
        <v>8</v>
      </c>
    </row>
    <row r="6077" hidden="1" spans="2:6">
      <c r="B6077" t="str">
        <f t="shared" si="262"/>
        <v>42070203</v>
      </c>
      <c r="C6077" t="s">
        <v>6</v>
      </c>
      <c r="D6077" t="s">
        <v>13</v>
      </c>
      <c r="E6077" t="str">
        <f>"201603"</f>
        <v>201603</v>
      </c>
      <c r="F6077" t="s">
        <v>8</v>
      </c>
    </row>
    <row r="6078" hidden="1" spans="2:6">
      <c r="B6078" t="str">
        <f t="shared" si="262"/>
        <v>42070203</v>
      </c>
      <c r="C6078" t="s">
        <v>6</v>
      </c>
      <c r="D6078" t="s">
        <v>13</v>
      </c>
      <c r="E6078" t="str">
        <f>"201112"</f>
        <v>201112</v>
      </c>
      <c r="F6078" t="s">
        <v>8</v>
      </c>
    </row>
    <row r="6079" hidden="1" spans="2:6">
      <c r="B6079" t="str">
        <f t="shared" si="262"/>
        <v>42070203</v>
      </c>
      <c r="C6079" t="s">
        <v>6</v>
      </c>
      <c r="D6079" t="s">
        <v>13</v>
      </c>
      <c r="E6079" t="str">
        <f>"201109"</f>
        <v>201109</v>
      </c>
      <c r="F6079" t="s">
        <v>8</v>
      </c>
    </row>
    <row r="6080" hidden="1" spans="2:6">
      <c r="B6080" t="str">
        <f t="shared" si="262"/>
        <v>42070203</v>
      </c>
      <c r="C6080" t="s">
        <v>6</v>
      </c>
      <c r="D6080" t="s">
        <v>13</v>
      </c>
      <c r="E6080" t="str">
        <f>"201105"</f>
        <v>201105</v>
      </c>
      <c r="F6080" t="s">
        <v>8</v>
      </c>
    </row>
    <row r="6081" hidden="1" spans="2:6">
      <c r="B6081" t="str">
        <f t="shared" si="262"/>
        <v>42070203</v>
      </c>
      <c r="C6081" t="s">
        <v>6</v>
      </c>
      <c r="D6081" t="s">
        <v>13</v>
      </c>
      <c r="E6081" t="str">
        <f t="shared" ref="E6081:E6086" si="263">"201001"</f>
        <v>201001</v>
      </c>
      <c r="F6081" t="s">
        <v>8</v>
      </c>
    </row>
    <row r="6082" hidden="1" spans="2:6">
      <c r="B6082" t="str">
        <f t="shared" si="262"/>
        <v>42070203</v>
      </c>
      <c r="C6082" t="s">
        <v>6</v>
      </c>
      <c r="D6082" t="s">
        <v>13</v>
      </c>
      <c r="E6082" t="str">
        <f t="shared" si="263"/>
        <v>201001</v>
      </c>
      <c r="F6082" t="s">
        <v>8</v>
      </c>
    </row>
    <row r="6083" hidden="1" spans="2:6">
      <c r="B6083" t="str">
        <f t="shared" ref="B6083:B6146" si="264">"42070203"</f>
        <v>42070203</v>
      </c>
      <c r="C6083" t="s">
        <v>6</v>
      </c>
      <c r="D6083" t="s">
        <v>13</v>
      </c>
      <c r="E6083" t="str">
        <f t="shared" si="263"/>
        <v>201001</v>
      </c>
      <c r="F6083" t="s">
        <v>8</v>
      </c>
    </row>
    <row r="6084" hidden="1" spans="2:6">
      <c r="B6084" t="str">
        <f t="shared" si="264"/>
        <v>42070203</v>
      </c>
      <c r="C6084" t="s">
        <v>6</v>
      </c>
      <c r="D6084" t="s">
        <v>13</v>
      </c>
      <c r="E6084" t="str">
        <f t="shared" si="263"/>
        <v>201001</v>
      </c>
      <c r="F6084" t="s">
        <v>8</v>
      </c>
    </row>
    <row r="6085" hidden="1" spans="2:6">
      <c r="B6085" t="str">
        <f t="shared" si="264"/>
        <v>42070203</v>
      </c>
      <c r="C6085" t="s">
        <v>6</v>
      </c>
      <c r="D6085" t="s">
        <v>13</v>
      </c>
      <c r="E6085" t="str">
        <f t="shared" si="263"/>
        <v>201001</v>
      </c>
      <c r="F6085" t="s">
        <v>8</v>
      </c>
    </row>
    <row r="6086" hidden="1" spans="2:6">
      <c r="B6086" t="str">
        <f t="shared" si="264"/>
        <v>42070203</v>
      </c>
      <c r="C6086" t="s">
        <v>6</v>
      </c>
      <c r="D6086" t="s">
        <v>13</v>
      </c>
      <c r="E6086" t="str">
        <f t="shared" si="263"/>
        <v>201001</v>
      </c>
      <c r="F6086" t="s">
        <v>8</v>
      </c>
    </row>
    <row r="6087" hidden="1" spans="2:6">
      <c r="B6087" t="str">
        <f t="shared" si="264"/>
        <v>42070203</v>
      </c>
      <c r="C6087" t="s">
        <v>6</v>
      </c>
      <c r="D6087" t="s">
        <v>13</v>
      </c>
      <c r="E6087" t="str">
        <f>"202301"</f>
        <v>202301</v>
      </c>
      <c r="F6087" t="s">
        <v>8</v>
      </c>
    </row>
    <row r="6088" hidden="1" spans="2:6">
      <c r="B6088" t="str">
        <f t="shared" si="264"/>
        <v>42070203</v>
      </c>
      <c r="C6088" t="s">
        <v>6</v>
      </c>
      <c r="D6088" t="s">
        <v>13</v>
      </c>
      <c r="E6088" t="str">
        <f>"202302"</f>
        <v>202302</v>
      </c>
      <c r="F6088" t="s">
        <v>8</v>
      </c>
    </row>
    <row r="6089" hidden="1" spans="2:6">
      <c r="B6089" t="str">
        <f t="shared" si="264"/>
        <v>42070203</v>
      </c>
      <c r="C6089" t="s">
        <v>6</v>
      </c>
      <c r="D6089" t="s">
        <v>13</v>
      </c>
      <c r="E6089" t="str">
        <f>"202209"</f>
        <v>202209</v>
      </c>
      <c r="F6089" t="s">
        <v>8</v>
      </c>
    </row>
    <row r="6090" hidden="1" spans="2:6">
      <c r="B6090" t="str">
        <f t="shared" si="264"/>
        <v>42070203</v>
      </c>
      <c r="C6090" t="s">
        <v>6</v>
      </c>
      <c r="D6090" t="s">
        <v>13</v>
      </c>
      <c r="E6090" t="str">
        <f>"202206"</f>
        <v>202206</v>
      </c>
      <c r="F6090" t="s">
        <v>8</v>
      </c>
    </row>
    <row r="6091" hidden="1" spans="2:6">
      <c r="B6091" t="str">
        <f t="shared" si="264"/>
        <v>42070203</v>
      </c>
      <c r="C6091" t="s">
        <v>6</v>
      </c>
      <c r="D6091" t="s">
        <v>13</v>
      </c>
      <c r="E6091" t="str">
        <f t="shared" ref="E6091:E6096" si="265">"202106"</f>
        <v>202106</v>
      </c>
      <c r="F6091" t="s">
        <v>8</v>
      </c>
    </row>
    <row r="6092" hidden="1" spans="2:6">
      <c r="B6092" t="str">
        <f t="shared" si="264"/>
        <v>42070203</v>
      </c>
      <c r="C6092" t="s">
        <v>6</v>
      </c>
      <c r="D6092" t="s">
        <v>13</v>
      </c>
      <c r="E6092" t="str">
        <f t="shared" si="265"/>
        <v>202106</v>
      </c>
      <c r="F6092" t="s">
        <v>8</v>
      </c>
    </row>
    <row r="6093" hidden="1" spans="2:6">
      <c r="B6093" t="str">
        <f t="shared" si="264"/>
        <v>42070203</v>
      </c>
      <c r="C6093" t="s">
        <v>6</v>
      </c>
      <c r="D6093" t="s">
        <v>13</v>
      </c>
      <c r="E6093" t="str">
        <f>"202201"</f>
        <v>202201</v>
      </c>
      <c r="F6093" t="s">
        <v>8</v>
      </c>
    </row>
    <row r="6094" hidden="1" spans="2:6">
      <c r="B6094" t="str">
        <f t="shared" si="264"/>
        <v>42070203</v>
      </c>
      <c r="C6094" t="s">
        <v>6</v>
      </c>
      <c r="D6094" t="s">
        <v>13</v>
      </c>
      <c r="E6094" t="str">
        <f>"202112"</f>
        <v>202112</v>
      </c>
      <c r="F6094" t="s">
        <v>8</v>
      </c>
    </row>
    <row r="6095" hidden="1" spans="2:6">
      <c r="B6095" t="str">
        <f t="shared" si="264"/>
        <v>42070203</v>
      </c>
      <c r="C6095" t="s">
        <v>6</v>
      </c>
      <c r="D6095" t="s">
        <v>13</v>
      </c>
      <c r="E6095" t="str">
        <f>"202005"</f>
        <v>202005</v>
      </c>
      <c r="F6095" t="s">
        <v>8</v>
      </c>
    </row>
    <row r="6096" hidden="1" spans="2:6">
      <c r="B6096" t="str">
        <f t="shared" si="264"/>
        <v>42070203</v>
      </c>
      <c r="C6096" t="s">
        <v>6</v>
      </c>
      <c r="D6096" t="s">
        <v>13</v>
      </c>
      <c r="E6096" t="str">
        <f t="shared" si="265"/>
        <v>202106</v>
      </c>
      <c r="F6096" t="s">
        <v>8</v>
      </c>
    </row>
    <row r="6097" hidden="1" spans="2:6">
      <c r="B6097" t="str">
        <f t="shared" si="264"/>
        <v>42070203</v>
      </c>
      <c r="C6097" t="s">
        <v>6</v>
      </c>
      <c r="D6097" t="s">
        <v>13</v>
      </c>
      <c r="E6097" t="str">
        <f>"201908"</f>
        <v>201908</v>
      </c>
      <c r="F6097" t="s">
        <v>8</v>
      </c>
    </row>
    <row r="6098" hidden="1" spans="2:6">
      <c r="B6098" t="str">
        <f t="shared" si="264"/>
        <v>42070203</v>
      </c>
      <c r="C6098" t="s">
        <v>6</v>
      </c>
      <c r="D6098" t="s">
        <v>13</v>
      </c>
      <c r="E6098" t="str">
        <f>"202003"</f>
        <v>202003</v>
      </c>
      <c r="F6098" t="s">
        <v>8</v>
      </c>
    </row>
    <row r="6099" hidden="1" spans="2:6">
      <c r="B6099" t="str">
        <f t="shared" si="264"/>
        <v>42070203</v>
      </c>
      <c r="C6099" t="s">
        <v>6</v>
      </c>
      <c r="D6099" t="s">
        <v>13</v>
      </c>
      <c r="E6099" t="str">
        <f>"202011"</f>
        <v>202011</v>
      </c>
      <c r="F6099" t="s">
        <v>8</v>
      </c>
    </row>
    <row r="6100" hidden="1" spans="2:6">
      <c r="B6100" t="str">
        <f t="shared" si="264"/>
        <v>42070203</v>
      </c>
      <c r="C6100" t="s">
        <v>6</v>
      </c>
      <c r="D6100" t="s">
        <v>13</v>
      </c>
      <c r="E6100" t="str">
        <f>"202006"</f>
        <v>202006</v>
      </c>
      <c r="F6100" t="s">
        <v>8</v>
      </c>
    </row>
    <row r="6101" hidden="1" spans="2:6">
      <c r="B6101" t="str">
        <f t="shared" si="264"/>
        <v>42070203</v>
      </c>
      <c r="C6101" t="s">
        <v>6</v>
      </c>
      <c r="D6101" t="s">
        <v>13</v>
      </c>
      <c r="E6101" t="str">
        <f>"201810"</f>
        <v>201810</v>
      </c>
      <c r="F6101" t="s">
        <v>8</v>
      </c>
    </row>
    <row r="6102" hidden="1" spans="2:6">
      <c r="B6102" t="str">
        <f t="shared" si="264"/>
        <v>42070203</v>
      </c>
      <c r="C6102" t="s">
        <v>6</v>
      </c>
      <c r="D6102" t="s">
        <v>13</v>
      </c>
      <c r="E6102" t="str">
        <f>"201809"</f>
        <v>201809</v>
      </c>
      <c r="F6102" t="s">
        <v>8</v>
      </c>
    </row>
    <row r="6103" hidden="1" spans="2:6">
      <c r="B6103" t="str">
        <f t="shared" si="264"/>
        <v>42070203</v>
      </c>
      <c r="C6103" t="s">
        <v>6</v>
      </c>
      <c r="D6103" t="s">
        <v>13</v>
      </c>
      <c r="E6103" t="str">
        <f>"201806"</f>
        <v>201806</v>
      </c>
      <c r="F6103" t="s">
        <v>8</v>
      </c>
    </row>
    <row r="6104" hidden="1" spans="2:6">
      <c r="B6104" t="str">
        <f t="shared" si="264"/>
        <v>42070203</v>
      </c>
      <c r="C6104" t="s">
        <v>6</v>
      </c>
      <c r="D6104" t="s">
        <v>13</v>
      </c>
      <c r="E6104" t="str">
        <f>"201707"</f>
        <v>201707</v>
      </c>
      <c r="F6104" t="s">
        <v>8</v>
      </c>
    </row>
    <row r="6105" hidden="1" spans="2:6">
      <c r="B6105" t="str">
        <f t="shared" si="264"/>
        <v>42070203</v>
      </c>
      <c r="C6105" t="s">
        <v>6</v>
      </c>
      <c r="D6105" t="s">
        <v>13</v>
      </c>
      <c r="E6105" t="str">
        <f>"201604"</f>
        <v>201604</v>
      </c>
      <c r="F6105" t="s">
        <v>8</v>
      </c>
    </row>
    <row r="6106" hidden="1" spans="2:6">
      <c r="B6106" t="str">
        <f t="shared" si="264"/>
        <v>42070203</v>
      </c>
      <c r="C6106" t="s">
        <v>6</v>
      </c>
      <c r="D6106" t="s">
        <v>13</v>
      </c>
      <c r="E6106" t="str">
        <f>"201606"</f>
        <v>201606</v>
      </c>
      <c r="F6106" t="s">
        <v>8</v>
      </c>
    </row>
    <row r="6107" hidden="1" spans="2:6">
      <c r="B6107" t="str">
        <f t="shared" si="264"/>
        <v>42070203</v>
      </c>
      <c r="C6107" t="s">
        <v>6</v>
      </c>
      <c r="D6107" t="s">
        <v>13</v>
      </c>
      <c r="E6107" t="str">
        <f>"201512"</f>
        <v>201512</v>
      </c>
      <c r="F6107" t="s">
        <v>8</v>
      </c>
    </row>
    <row r="6108" hidden="1" spans="2:6">
      <c r="B6108" t="str">
        <f t="shared" si="264"/>
        <v>42070203</v>
      </c>
      <c r="C6108" t="s">
        <v>6</v>
      </c>
      <c r="D6108" t="s">
        <v>13</v>
      </c>
      <c r="E6108" t="str">
        <f>"201501"</f>
        <v>201501</v>
      </c>
      <c r="F6108" t="s">
        <v>8</v>
      </c>
    </row>
    <row r="6109" hidden="1" spans="2:6">
      <c r="B6109" t="str">
        <f t="shared" si="264"/>
        <v>42070203</v>
      </c>
      <c r="C6109" t="s">
        <v>6</v>
      </c>
      <c r="D6109" t="s">
        <v>13</v>
      </c>
      <c r="E6109" t="str">
        <f>"201412"</f>
        <v>201412</v>
      </c>
      <c r="F6109" t="s">
        <v>8</v>
      </c>
    </row>
    <row r="6110" hidden="1" spans="2:6">
      <c r="B6110" t="str">
        <f t="shared" si="264"/>
        <v>42070203</v>
      </c>
      <c r="C6110" t="s">
        <v>6</v>
      </c>
      <c r="D6110" t="s">
        <v>13</v>
      </c>
      <c r="E6110" t="str">
        <f>"201410"</f>
        <v>201410</v>
      </c>
      <c r="F6110" t="s">
        <v>8</v>
      </c>
    </row>
    <row r="6111" hidden="1" spans="2:6">
      <c r="B6111" t="str">
        <f t="shared" si="264"/>
        <v>42070203</v>
      </c>
      <c r="C6111" t="s">
        <v>6</v>
      </c>
      <c r="D6111" t="s">
        <v>13</v>
      </c>
      <c r="E6111" t="str">
        <f>"201411"</f>
        <v>201411</v>
      </c>
      <c r="F6111" t="s">
        <v>8</v>
      </c>
    </row>
    <row r="6112" hidden="1" spans="2:6">
      <c r="B6112" t="str">
        <f t="shared" si="264"/>
        <v>42070203</v>
      </c>
      <c r="C6112" t="s">
        <v>6</v>
      </c>
      <c r="D6112" t="s">
        <v>13</v>
      </c>
      <c r="E6112" t="str">
        <f>"201411"</f>
        <v>201411</v>
      </c>
      <c r="F6112" t="s">
        <v>8</v>
      </c>
    </row>
    <row r="6113" hidden="1" spans="2:6">
      <c r="B6113" t="str">
        <f t="shared" si="264"/>
        <v>42070203</v>
      </c>
      <c r="C6113" t="s">
        <v>6</v>
      </c>
      <c r="D6113" t="s">
        <v>13</v>
      </c>
      <c r="E6113" t="str">
        <f>"201511"</f>
        <v>201511</v>
      </c>
      <c r="F6113" t="s">
        <v>8</v>
      </c>
    </row>
    <row r="6114" hidden="1" spans="2:6">
      <c r="B6114" t="str">
        <f t="shared" si="264"/>
        <v>42070203</v>
      </c>
      <c r="C6114" t="s">
        <v>6</v>
      </c>
      <c r="D6114" t="s">
        <v>13</v>
      </c>
      <c r="E6114" t="str">
        <f>"201511"</f>
        <v>201511</v>
      </c>
      <c r="F6114" t="s">
        <v>8</v>
      </c>
    </row>
    <row r="6115" hidden="1" spans="2:6">
      <c r="B6115" t="str">
        <f t="shared" si="264"/>
        <v>42070203</v>
      </c>
      <c r="C6115" t="s">
        <v>6</v>
      </c>
      <c r="D6115" t="s">
        <v>14</v>
      </c>
      <c r="E6115" t="str">
        <f>"201503"</f>
        <v>201503</v>
      </c>
      <c r="F6115" t="s">
        <v>8</v>
      </c>
    </row>
    <row r="6116" hidden="1" spans="2:6">
      <c r="B6116" t="str">
        <f t="shared" si="264"/>
        <v>42070203</v>
      </c>
      <c r="C6116" t="s">
        <v>6</v>
      </c>
      <c r="D6116" t="s">
        <v>14</v>
      </c>
      <c r="E6116" t="str">
        <f>"201202"</f>
        <v>201202</v>
      </c>
      <c r="F6116" t="s">
        <v>8</v>
      </c>
    </row>
    <row r="6117" hidden="1" spans="2:6">
      <c r="B6117" t="str">
        <f t="shared" si="264"/>
        <v>42070203</v>
      </c>
      <c r="C6117" t="s">
        <v>6</v>
      </c>
      <c r="D6117" t="s">
        <v>14</v>
      </c>
      <c r="E6117" t="str">
        <f>"201307"</f>
        <v>201307</v>
      </c>
      <c r="F6117" t="s">
        <v>8</v>
      </c>
    </row>
    <row r="6118" hidden="1" spans="2:6">
      <c r="B6118" t="str">
        <f t="shared" si="264"/>
        <v>42070203</v>
      </c>
      <c r="C6118" t="s">
        <v>6</v>
      </c>
      <c r="D6118" t="s">
        <v>14</v>
      </c>
      <c r="E6118" t="str">
        <f>"201104"</f>
        <v>201104</v>
      </c>
      <c r="F6118" t="s">
        <v>8</v>
      </c>
    </row>
    <row r="6119" hidden="1" spans="2:6">
      <c r="B6119" t="str">
        <f t="shared" si="264"/>
        <v>42070203</v>
      </c>
      <c r="C6119" t="s">
        <v>6</v>
      </c>
      <c r="D6119" t="s">
        <v>14</v>
      </c>
      <c r="E6119" t="str">
        <f t="shared" ref="E6119:E6131" si="266">"201001"</f>
        <v>201001</v>
      </c>
      <c r="F6119" t="s">
        <v>8</v>
      </c>
    </row>
    <row r="6120" hidden="1" spans="2:6">
      <c r="B6120" t="str">
        <f t="shared" si="264"/>
        <v>42070203</v>
      </c>
      <c r="C6120" t="s">
        <v>6</v>
      </c>
      <c r="D6120" t="s">
        <v>14</v>
      </c>
      <c r="E6120" t="str">
        <f t="shared" si="266"/>
        <v>201001</v>
      </c>
      <c r="F6120" t="s">
        <v>8</v>
      </c>
    </row>
    <row r="6121" hidden="1" spans="2:6">
      <c r="B6121" t="str">
        <f t="shared" si="264"/>
        <v>42070203</v>
      </c>
      <c r="C6121" t="s">
        <v>6</v>
      </c>
      <c r="D6121" t="s">
        <v>14</v>
      </c>
      <c r="E6121" t="str">
        <f t="shared" si="266"/>
        <v>201001</v>
      </c>
      <c r="F6121" t="s">
        <v>8</v>
      </c>
    </row>
    <row r="6122" hidden="1" spans="2:6">
      <c r="B6122" t="str">
        <f t="shared" si="264"/>
        <v>42070203</v>
      </c>
      <c r="C6122" t="s">
        <v>6</v>
      </c>
      <c r="D6122" t="s">
        <v>14</v>
      </c>
      <c r="E6122" t="str">
        <f t="shared" si="266"/>
        <v>201001</v>
      </c>
      <c r="F6122" t="s">
        <v>8</v>
      </c>
    </row>
    <row r="6123" hidden="1" spans="2:6">
      <c r="B6123" t="str">
        <f t="shared" si="264"/>
        <v>42070203</v>
      </c>
      <c r="C6123" t="s">
        <v>6</v>
      </c>
      <c r="D6123" t="s">
        <v>14</v>
      </c>
      <c r="E6123" t="str">
        <f t="shared" si="266"/>
        <v>201001</v>
      </c>
      <c r="F6123" t="s">
        <v>8</v>
      </c>
    </row>
    <row r="6124" hidden="1" spans="2:6">
      <c r="B6124" t="str">
        <f t="shared" si="264"/>
        <v>42070203</v>
      </c>
      <c r="C6124" t="s">
        <v>6</v>
      </c>
      <c r="D6124" t="s">
        <v>14</v>
      </c>
      <c r="E6124" t="str">
        <f t="shared" si="266"/>
        <v>201001</v>
      </c>
      <c r="F6124" t="s">
        <v>8</v>
      </c>
    </row>
    <row r="6125" hidden="1" spans="2:6">
      <c r="B6125" t="str">
        <f t="shared" si="264"/>
        <v>42070203</v>
      </c>
      <c r="C6125" t="s">
        <v>6</v>
      </c>
      <c r="D6125" t="s">
        <v>14</v>
      </c>
      <c r="E6125" t="str">
        <f t="shared" si="266"/>
        <v>201001</v>
      </c>
      <c r="F6125" t="s">
        <v>8</v>
      </c>
    </row>
    <row r="6126" hidden="1" spans="2:6">
      <c r="B6126" t="str">
        <f t="shared" si="264"/>
        <v>42070203</v>
      </c>
      <c r="C6126" t="s">
        <v>6</v>
      </c>
      <c r="D6126" t="s">
        <v>14</v>
      </c>
      <c r="E6126" t="str">
        <f t="shared" si="266"/>
        <v>201001</v>
      </c>
      <c r="F6126" t="s">
        <v>8</v>
      </c>
    </row>
    <row r="6127" hidden="1" spans="2:6">
      <c r="B6127" t="str">
        <f t="shared" si="264"/>
        <v>42070203</v>
      </c>
      <c r="C6127" t="s">
        <v>6</v>
      </c>
      <c r="D6127" t="s">
        <v>14</v>
      </c>
      <c r="E6127" t="str">
        <f t="shared" si="266"/>
        <v>201001</v>
      </c>
      <c r="F6127" t="s">
        <v>8</v>
      </c>
    </row>
    <row r="6128" hidden="1" spans="2:6">
      <c r="B6128" t="str">
        <f t="shared" si="264"/>
        <v>42070203</v>
      </c>
      <c r="C6128" t="s">
        <v>6</v>
      </c>
      <c r="D6128" t="s">
        <v>14</v>
      </c>
      <c r="E6128" t="str">
        <f t="shared" si="266"/>
        <v>201001</v>
      </c>
      <c r="F6128" t="s">
        <v>8</v>
      </c>
    </row>
    <row r="6129" hidden="1" spans="2:6">
      <c r="B6129" t="str">
        <f t="shared" si="264"/>
        <v>42070203</v>
      </c>
      <c r="C6129" t="s">
        <v>6</v>
      </c>
      <c r="D6129" t="s">
        <v>14</v>
      </c>
      <c r="E6129" t="str">
        <f t="shared" si="266"/>
        <v>201001</v>
      </c>
      <c r="F6129" t="s">
        <v>8</v>
      </c>
    </row>
    <row r="6130" hidden="1" spans="2:6">
      <c r="B6130" t="str">
        <f t="shared" si="264"/>
        <v>42070203</v>
      </c>
      <c r="C6130" t="s">
        <v>6</v>
      </c>
      <c r="D6130" t="s">
        <v>14</v>
      </c>
      <c r="E6130" t="str">
        <f t="shared" si="266"/>
        <v>201001</v>
      </c>
      <c r="F6130" t="s">
        <v>8</v>
      </c>
    </row>
    <row r="6131" hidden="1" spans="2:6">
      <c r="B6131" t="str">
        <f t="shared" si="264"/>
        <v>42070203</v>
      </c>
      <c r="C6131" t="s">
        <v>6</v>
      </c>
      <c r="D6131" t="s">
        <v>14</v>
      </c>
      <c r="E6131" t="str">
        <f t="shared" si="266"/>
        <v>201001</v>
      </c>
      <c r="F6131" t="s">
        <v>8</v>
      </c>
    </row>
    <row r="6132" hidden="1" spans="2:6">
      <c r="B6132" t="str">
        <f t="shared" si="264"/>
        <v>42070203</v>
      </c>
      <c r="C6132" t="s">
        <v>6</v>
      </c>
      <c r="D6132" t="s">
        <v>14</v>
      </c>
      <c r="E6132" t="str">
        <f>"202211"</f>
        <v>202211</v>
      </c>
      <c r="F6132" t="s">
        <v>8</v>
      </c>
    </row>
    <row r="6133" hidden="1" spans="2:6">
      <c r="B6133" t="str">
        <f t="shared" si="264"/>
        <v>42070203</v>
      </c>
      <c r="C6133" t="s">
        <v>6</v>
      </c>
      <c r="D6133" t="s">
        <v>14</v>
      </c>
      <c r="E6133" t="str">
        <f>"202111"</f>
        <v>202111</v>
      </c>
      <c r="F6133" t="s">
        <v>8</v>
      </c>
    </row>
    <row r="6134" hidden="1" spans="2:6">
      <c r="B6134" t="str">
        <f t="shared" si="264"/>
        <v>42070203</v>
      </c>
      <c r="C6134" t="s">
        <v>6</v>
      </c>
      <c r="D6134" t="s">
        <v>14</v>
      </c>
      <c r="E6134" t="str">
        <f>"202111"</f>
        <v>202111</v>
      </c>
      <c r="F6134" t="s">
        <v>8</v>
      </c>
    </row>
    <row r="6135" hidden="1" spans="2:6">
      <c r="B6135" t="str">
        <f t="shared" si="264"/>
        <v>42070203</v>
      </c>
      <c r="C6135" t="s">
        <v>6</v>
      </c>
      <c r="D6135" t="s">
        <v>14</v>
      </c>
      <c r="E6135" t="str">
        <f>"202212"</f>
        <v>202212</v>
      </c>
      <c r="F6135" t="s">
        <v>8</v>
      </c>
    </row>
    <row r="6136" hidden="1" spans="2:6">
      <c r="B6136" t="str">
        <f t="shared" si="264"/>
        <v>42070203</v>
      </c>
      <c r="C6136" t="s">
        <v>6</v>
      </c>
      <c r="D6136" t="s">
        <v>14</v>
      </c>
      <c r="E6136" t="str">
        <f>"202204"</f>
        <v>202204</v>
      </c>
      <c r="F6136" t="s">
        <v>8</v>
      </c>
    </row>
    <row r="6137" hidden="1" spans="2:6">
      <c r="B6137" t="str">
        <f t="shared" si="264"/>
        <v>42070203</v>
      </c>
      <c r="C6137" t="s">
        <v>6</v>
      </c>
      <c r="D6137" t="s">
        <v>14</v>
      </c>
      <c r="E6137" t="str">
        <f>"202206"</f>
        <v>202206</v>
      </c>
      <c r="F6137" t="s">
        <v>8</v>
      </c>
    </row>
    <row r="6138" hidden="1" spans="2:6">
      <c r="B6138" t="str">
        <f t="shared" si="264"/>
        <v>42070203</v>
      </c>
      <c r="C6138" t="s">
        <v>6</v>
      </c>
      <c r="D6138" t="s">
        <v>14</v>
      </c>
      <c r="E6138" t="str">
        <f>"202006"</f>
        <v>202006</v>
      </c>
      <c r="F6138" t="s">
        <v>8</v>
      </c>
    </row>
    <row r="6139" hidden="1" spans="2:6">
      <c r="B6139" t="str">
        <f t="shared" si="264"/>
        <v>42070203</v>
      </c>
      <c r="C6139" t="s">
        <v>6</v>
      </c>
      <c r="D6139" t="s">
        <v>14</v>
      </c>
      <c r="E6139" t="str">
        <f>"202108"</f>
        <v>202108</v>
      </c>
      <c r="F6139" t="s">
        <v>8</v>
      </c>
    </row>
    <row r="6140" hidden="1" spans="2:6">
      <c r="B6140" t="str">
        <f t="shared" si="264"/>
        <v>42070203</v>
      </c>
      <c r="C6140" t="s">
        <v>6</v>
      </c>
      <c r="D6140" t="s">
        <v>14</v>
      </c>
      <c r="E6140" t="str">
        <f>"201907"</f>
        <v>201907</v>
      </c>
      <c r="F6140" t="s">
        <v>8</v>
      </c>
    </row>
    <row r="6141" hidden="1" spans="2:6">
      <c r="B6141" t="str">
        <f t="shared" si="264"/>
        <v>42070203</v>
      </c>
      <c r="C6141" t="s">
        <v>6</v>
      </c>
      <c r="D6141" t="s">
        <v>14</v>
      </c>
      <c r="E6141" t="str">
        <f>"201909"</f>
        <v>201909</v>
      </c>
      <c r="F6141" t="s">
        <v>8</v>
      </c>
    </row>
    <row r="6142" hidden="1" spans="2:6">
      <c r="B6142" t="str">
        <f t="shared" si="264"/>
        <v>42070203</v>
      </c>
      <c r="C6142" t="s">
        <v>6</v>
      </c>
      <c r="D6142" t="s">
        <v>14</v>
      </c>
      <c r="E6142" t="str">
        <f>"201911"</f>
        <v>201911</v>
      </c>
      <c r="F6142" t="s">
        <v>8</v>
      </c>
    </row>
    <row r="6143" hidden="1" spans="2:6">
      <c r="B6143" t="str">
        <f t="shared" si="264"/>
        <v>42070203</v>
      </c>
      <c r="C6143" t="s">
        <v>6</v>
      </c>
      <c r="D6143" t="s">
        <v>14</v>
      </c>
      <c r="E6143" t="str">
        <f>"201809"</f>
        <v>201809</v>
      </c>
      <c r="F6143" t="s">
        <v>8</v>
      </c>
    </row>
    <row r="6144" hidden="1" spans="2:6">
      <c r="B6144" t="str">
        <f t="shared" si="264"/>
        <v>42070203</v>
      </c>
      <c r="C6144" t="s">
        <v>6</v>
      </c>
      <c r="D6144" t="s">
        <v>14</v>
      </c>
      <c r="E6144" t="str">
        <f>"201808"</f>
        <v>201808</v>
      </c>
      <c r="F6144" t="s">
        <v>8</v>
      </c>
    </row>
    <row r="6145" hidden="1" spans="2:6">
      <c r="B6145" t="str">
        <f t="shared" si="264"/>
        <v>42070203</v>
      </c>
      <c r="C6145" t="s">
        <v>6</v>
      </c>
      <c r="D6145" t="s">
        <v>14</v>
      </c>
      <c r="E6145" t="str">
        <f>"201709"</f>
        <v>201709</v>
      </c>
      <c r="F6145" t="s">
        <v>8</v>
      </c>
    </row>
    <row r="6146" hidden="1" spans="2:6">
      <c r="B6146" t="str">
        <f t="shared" si="264"/>
        <v>42070203</v>
      </c>
      <c r="C6146" t="s">
        <v>6</v>
      </c>
      <c r="D6146" t="s">
        <v>14</v>
      </c>
      <c r="E6146" t="str">
        <f>"201801"</f>
        <v>201801</v>
      </c>
      <c r="F6146" t="s">
        <v>8</v>
      </c>
    </row>
    <row r="6147" hidden="1" spans="2:6">
      <c r="B6147" t="str">
        <f t="shared" ref="B6147:B6210" si="267">"42070203"</f>
        <v>42070203</v>
      </c>
      <c r="C6147" t="s">
        <v>6</v>
      </c>
      <c r="D6147" t="s">
        <v>14</v>
      </c>
      <c r="E6147" t="str">
        <f>"201703"</f>
        <v>201703</v>
      </c>
      <c r="F6147" t="s">
        <v>8</v>
      </c>
    </row>
    <row r="6148" hidden="1" spans="2:6">
      <c r="B6148" t="str">
        <f t="shared" si="267"/>
        <v>42070203</v>
      </c>
      <c r="C6148" t="s">
        <v>6</v>
      </c>
      <c r="D6148" t="s">
        <v>14</v>
      </c>
      <c r="E6148" t="str">
        <f>"201605"</f>
        <v>201605</v>
      </c>
      <c r="F6148" t="s">
        <v>8</v>
      </c>
    </row>
    <row r="6149" hidden="1" spans="2:6">
      <c r="B6149" t="str">
        <f t="shared" si="267"/>
        <v>42070203</v>
      </c>
      <c r="C6149" t="s">
        <v>6</v>
      </c>
      <c r="D6149" t="s">
        <v>14</v>
      </c>
      <c r="E6149" t="str">
        <f>"201502"</f>
        <v>201502</v>
      </c>
      <c r="F6149" t="s">
        <v>8</v>
      </c>
    </row>
    <row r="6150" hidden="1" spans="2:6">
      <c r="B6150" t="str">
        <f t="shared" si="267"/>
        <v>42070203</v>
      </c>
      <c r="C6150" t="s">
        <v>6</v>
      </c>
      <c r="D6150" t="s">
        <v>14</v>
      </c>
      <c r="E6150" t="str">
        <f>"201608"</f>
        <v>201608</v>
      </c>
      <c r="F6150" t="s">
        <v>8</v>
      </c>
    </row>
    <row r="6151" hidden="1" spans="2:6">
      <c r="B6151" t="str">
        <f t="shared" si="267"/>
        <v>42070203</v>
      </c>
      <c r="C6151" t="s">
        <v>6</v>
      </c>
      <c r="D6151" t="s">
        <v>14</v>
      </c>
      <c r="E6151" t="str">
        <f>"201505"</f>
        <v>201505</v>
      </c>
      <c r="F6151" t="s">
        <v>8</v>
      </c>
    </row>
    <row r="6152" hidden="1" spans="2:6">
      <c r="B6152" t="str">
        <f t="shared" si="267"/>
        <v>42070203</v>
      </c>
      <c r="C6152" t="s">
        <v>6</v>
      </c>
      <c r="D6152" t="s">
        <v>14</v>
      </c>
      <c r="E6152" t="str">
        <f>"201509"</f>
        <v>201509</v>
      </c>
      <c r="F6152" t="s">
        <v>8</v>
      </c>
    </row>
    <row r="6153" hidden="1" spans="2:6">
      <c r="B6153" t="str">
        <f t="shared" si="267"/>
        <v>42070203</v>
      </c>
      <c r="C6153" t="s">
        <v>6</v>
      </c>
      <c r="D6153" t="s">
        <v>14</v>
      </c>
      <c r="E6153" t="str">
        <f>"201510"</f>
        <v>201510</v>
      </c>
      <c r="F6153" t="s">
        <v>8</v>
      </c>
    </row>
    <row r="6154" hidden="1" spans="2:6">
      <c r="B6154" t="str">
        <f t="shared" si="267"/>
        <v>42070203</v>
      </c>
      <c r="C6154" t="s">
        <v>6</v>
      </c>
      <c r="D6154" t="s">
        <v>14</v>
      </c>
      <c r="E6154" t="str">
        <f>"201412"</f>
        <v>201412</v>
      </c>
      <c r="F6154" t="s">
        <v>8</v>
      </c>
    </row>
    <row r="6155" hidden="1" spans="2:6">
      <c r="B6155" t="str">
        <f t="shared" si="267"/>
        <v>42070203</v>
      </c>
      <c r="C6155" t="s">
        <v>6</v>
      </c>
      <c r="D6155" t="s">
        <v>14</v>
      </c>
      <c r="E6155" t="str">
        <f>"201405"</f>
        <v>201405</v>
      </c>
      <c r="F6155" t="s">
        <v>8</v>
      </c>
    </row>
    <row r="6156" hidden="1" spans="2:6">
      <c r="B6156" t="str">
        <f t="shared" si="267"/>
        <v>42070203</v>
      </c>
      <c r="C6156" t="s">
        <v>6</v>
      </c>
      <c r="D6156" t="s">
        <v>14</v>
      </c>
      <c r="E6156" t="str">
        <f>"201402"</f>
        <v>201402</v>
      </c>
      <c r="F6156" t="s">
        <v>8</v>
      </c>
    </row>
    <row r="6157" hidden="1" spans="2:6">
      <c r="B6157" t="str">
        <f t="shared" si="267"/>
        <v>42070203</v>
      </c>
      <c r="C6157" t="s">
        <v>6</v>
      </c>
      <c r="D6157" t="s">
        <v>14</v>
      </c>
      <c r="E6157" t="str">
        <f>"201409"</f>
        <v>201409</v>
      </c>
      <c r="F6157" t="s">
        <v>8</v>
      </c>
    </row>
    <row r="6158" hidden="1" spans="2:6">
      <c r="B6158" t="str">
        <f t="shared" si="267"/>
        <v>42070203</v>
      </c>
      <c r="C6158" t="s">
        <v>6</v>
      </c>
      <c r="D6158" t="s">
        <v>14</v>
      </c>
      <c r="E6158" t="str">
        <f>"201410"</f>
        <v>201410</v>
      </c>
      <c r="F6158" t="s">
        <v>8</v>
      </c>
    </row>
    <row r="6159" hidden="1" spans="2:6">
      <c r="B6159" t="str">
        <f t="shared" si="267"/>
        <v>42070203</v>
      </c>
      <c r="C6159" t="s">
        <v>6</v>
      </c>
      <c r="D6159" t="s">
        <v>14</v>
      </c>
      <c r="E6159" t="str">
        <f t="shared" ref="E6159:E6162" si="268">"201501"</f>
        <v>201501</v>
      </c>
      <c r="F6159" t="s">
        <v>8</v>
      </c>
    </row>
    <row r="6160" hidden="1" spans="2:6">
      <c r="B6160" t="str">
        <f t="shared" si="267"/>
        <v>42070203</v>
      </c>
      <c r="C6160" t="s">
        <v>6</v>
      </c>
      <c r="D6160" t="s">
        <v>14</v>
      </c>
      <c r="E6160" t="str">
        <f>"201203"</f>
        <v>201203</v>
      </c>
      <c r="F6160" t="s">
        <v>27</v>
      </c>
    </row>
    <row r="6161" hidden="1" spans="2:6">
      <c r="B6161" t="str">
        <f t="shared" si="267"/>
        <v>42070203</v>
      </c>
      <c r="C6161" t="s">
        <v>6</v>
      </c>
      <c r="D6161" t="s">
        <v>15</v>
      </c>
      <c r="E6161" t="str">
        <f t="shared" si="268"/>
        <v>201501</v>
      </c>
      <c r="F6161" t="s">
        <v>8</v>
      </c>
    </row>
    <row r="6162" hidden="1" spans="2:6">
      <c r="B6162" t="str">
        <f t="shared" si="267"/>
        <v>42070203</v>
      </c>
      <c r="C6162" t="s">
        <v>6</v>
      </c>
      <c r="D6162" t="s">
        <v>15</v>
      </c>
      <c r="E6162" t="str">
        <f t="shared" si="268"/>
        <v>201501</v>
      </c>
      <c r="F6162" t="s">
        <v>8</v>
      </c>
    </row>
    <row r="6163" hidden="1" spans="2:6">
      <c r="B6163" t="str">
        <f t="shared" si="267"/>
        <v>42070203</v>
      </c>
      <c r="C6163" t="s">
        <v>6</v>
      </c>
      <c r="D6163" t="s">
        <v>15</v>
      </c>
      <c r="E6163" t="str">
        <f>"201204"</f>
        <v>201204</v>
      </c>
      <c r="F6163" t="s">
        <v>8</v>
      </c>
    </row>
    <row r="6164" hidden="1" spans="2:6">
      <c r="B6164" t="str">
        <f t="shared" si="267"/>
        <v>42070203</v>
      </c>
      <c r="C6164" t="s">
        <v>6</v>
      </c>
      <c r="D6164" t="s">
        <v>15</v>
      </c>
      <c r="E6164" t="str">
        <f>"201209"</f>
        <v>201209</v>
      </c>
      <c r="F6164" t="s">
        <v>8</v>
      </c>
    </row>
    <row r="6165" hidden="1" spans="2:6">
      <c r="B6165" t="str">
        <f t="shared" si="267"/>
        <v>42070203</v>
      </c>
      <c r="C6165" t="s">
        <v>6</v>
      </c>
      <c r="D6165" t="s">
        <v>15</v>
      </c>
      <c r="E6165" t="str">
        <f>"201206"</f>
        <v>201206</v>
      </c>
      <c r="F6165" t="s">
        <v>8</v>
      </c>
    </row>
    <row r="6166" hidden="1" spans="2:6">
      <c r="B6166" t="str">
        <f t="shared" si="267"/>
        <v>42070203</v>
      </c>
      <c r="C6166" t="s">
        <v>6</v>
      </c>
      <c r="D6166" t="s">
        <v>15</v>
      </c>
      <c r="E6166" t="str">
        <f>"201306"</f>
        <v>201306</v>
      </c>
      <c r="F6166" t="s">
        <v>8</v>
      </c>
    </row>
    <row r="6167" hidden="1" spans="2:6">
      <c r="B6167" t="str">
        <f t="shared" si="267"/>
        <v>42070203</v>
      </c>
      <c r="C6167" t="s">
        <v>6</v>
      </c>
      <c r="D6167" t="s">
        <v>15</v>
      </c>
      <c r="E6167" t="str">
        <f>"201311"</f>
        <v>201311</v>
      </c>
      <c r="F6167" t="s">
        <v>8</v>
      </c>
    </row>
    <row r="6168" hidden="1" spans="2:6">
      <c r="B6168" t="str">
        <f t="shared" si="267"/>
        <v>42070203</v>
      </c>
      <c r="C6168" t="s">
        <v>6</v>
      </c>
      <c r="D6168" t="s">
        <v>15</v>
      </c>
      <c r="E6168" t="str">
        <f>"201010"</f>
        <v>201010</v>
      </c>
      <c r="F6168" t="s">
        <v>8</v>
      </c>
    </row>
    <row r="6169" hidden="1" spans="2:6">
      <c r="B6169" t="str">
        <f t="shared" si="267"/>
        <v>42070203</v>
      </c>
      <c r="C6169" t="s">
        <v>6</v>
      </c>
      <c r="D6169" t="s">
        <v>15</v>
      </c>
      <c r="E6169" t="str">
        <f>"201107"</f>
        <v>201107</v>
      </c>
      <c r="F6169" t="s">
        <v>8</v>
      </c>
    </row>
    <row r="6170" hidden="1" spans="2:6">
      <c r="B6170" t="str">
        <f t="shared" si="267"/>
        <v>42070203</v>
      </c>
      <c r="C6170" t="s">
        <v>6</v>
      </c>
      <c r="D6170" t="s">
        <v>15</v>
      </c>
      <c r="E6170" t="str">
        <f t="shared" ref="E6170:E6185" si="269">"201001"</f>
        <v>201001</v>
      </c>
      <c r="F6170" t="s">
        <v>8</v>
      </c>
    </row>
    <row r="6171" hidden="1" spans="2:6">
      <c r="B6171" t="str">
        <f t="shared" si="267"/>
        <v>42070203</v>
      </c>
      <c r="C6171" t="s">
        <v>6</v>
      </c>
      <c r="D6171" t="s">
        <v>15</v>
      </c>
      <c r="E6171" t="str">
        <f t="shared" si="269"/>
        <v>201001</v>
      </c>
      <c r="F6171" t="s">
        <v>8</v>
      </c>
    </row>
    <row r="6172" hidden="1" spans="2:6">
      <c r="B6172" t="str">
        <f t="shared" si="267"/>
        <v>42070203</v>
      </c>
      <c r="C6172" t="s">
        <v>6</v>
      </c>
      <c r="D6172" t="s">
        <v>15</v>
      </c>
      <c r="E6172" t="str">
        <f t="shared" si="269"/>
        <v>201001</v>
      </c>
      <c r="F6172" t="s">
        <v>8</v>
      </c>
    </row>
    <row r="6173" hidden="1" spans="2:6">
      <c r="B6173" t="str">
        <f t="shared" si="267"/>
        <v>42070203</v>
      </c>
      <c r="C6173" t="s">
        <v>6</v>
      </c>
      <c r="D6173" t="s">
        <v>15</v>
      </c>
      <c r="E6173" t="str">
        <f t="shared" si="269"/>
        <v>201001</v>
      </c>
      <c r="F6173" t="s">
        <v>8</v>
      </c>
    </row>
    <row r="6174" hidden="1" spans="2:6">
      <c r="B6174" t="str">
        <f t="shared" si="267"/>
        <v>42070203</v>
      </c>
      <c r="C6174" t="s">
        <v>6</v>
      </c>
      <c r="D6174" t="s">
        <v>15</v>
      </c>
      <c r="E6174" t="str">
        <f t="shared" si="269"/>
        <v>201001</v>
      </c>
      <c r="F6174" t="s">
        <v>8</v>
      </c>
    </row>
    <row r="6175" hidden="1" spans="2:6">
      <c r="B6175" t="str">
        <f t="shared" si="267"/>
        <v>42070203</v>
      </c>
      <c r="C6175" t="s">
        <v>6</v>
      </c>
      <c r="D6175" t="s">
        <v>15</v>
      </c>
      <c r="E6175" t="str">
        <f t="shared" si="269"/>
        <v>201001</v>
      </c>
      <c r="F6175" t="s">
        <v>8</v>
      </c>
    </row>
    <row r="6176" hidden="1" spans="2:6">
      <c r="B6176" t="str">
        <f t="shared" si="267"/>
        <v>42070203</v>
      </c>
      <c r="C6176" t="s">
        <v>6</v>
      </c>
      <c r="D6176" t="s">
        <v>15</v>
      </c>
      <c r="E6176" t="str">
        <f t="shared" si="269"/>
        <v>201001</v>
      </c>
      <c r="F6176" t="s">
        <v>8</v>
      </c>
    </row>
    <row r="6177" hidden="1" spans="2:6">
      <c r="B6177" t="str">
        <f t="shared" si="267"/>
        <v>42070203</v>
      </c>
      <c r="C6177" t="s">
        <v>6</v>
      </c>
      <c r="D6177" t="s">
        <v>15</v>
      </c>
      <c r="E6177" t="str">
        <f t="shared" si="269"/>
        <v>201001</v>
      </c>
      <c r="F6177" t="s">
        <v>8</v>
      </c>
    </row>
    <row r="6178" hidden="1" spans="2:6">
      <c r="B6178" t="str">
        <f t="shared" si="267"/>
        <v>42070203</v>
      </c>
      <c r="C6178" t="s">
        <v>6</v>
      </c>
      <c r="D6178" t="s">
        <v>15</v>
      </c>
      <c r="E6178" t="str">
        <f t="shared" si="269"/>
        <v>201001</v>
      </c>
      <c r="F6178" t="s">
        <v>8</v>
      </c>
    </row>
    <row r="6179" hidden="1" spans="2:6">
      <c r="B6179" t="str">
        <f t="shared" si="267"/>
        <v>42070203</v>
      </c>
      <c r="C6179" t="s">
        <v>6</v>
      </c>
      <c r="D6179" t="s">
        <v>15</v>
      </c>
      <c r="E6179" t="str">
        <f t="shared" si="269"/>
        <v>201001</v>
      </c>
      <c r="F6179" t="s">
        <v>8</v>
      </c>
    </row>
    <row r="6180" hidden="1" spans="2:6">
      <c r="B6180" t="str">
        <f t="shared" si="267"/>
        <v>42070203</v>
      </c>
      <c r="C6180" t="s">
        <v>6</v>
      </c>
      <c r="D6180" t="s">
        <v>15</v>
      </c>
      <c r="E6180" t="str">
        <f t="shared" si="269"/>
        <v>201001</v>
      </c>
      <c r="F6180" t="s">
        <v>8</v>
      </c>
    </row>
    <row r="6181" hidden="1" spans="2:6">
      <c r="B6181" t="str">
        <f t="shared" si="267"/>
        <v>42070203</v>
      </c>
      <c r="C6181" t="s">
        <v>6</v>
      </c>
      <c r="D6181" t="s">
        <v>15</v>
      </c>
      <c r="E6181" t="str">
        <f t="shared" si="269"/>
        <v>201001</v>
      </c>
      <c r="F6181" t="s">
        <v>8</v>
      </c>
    </row>
    <row r="6182" hidden="1" spans="2:6">
      <c r="B6182" t="str">
        <f t="shared" si="267"/>
        <v>42070203</v>
      </c>
      <c r="C6182" t="s">
        <v>6</v>
      </c>
      <c r="D6182" t="s">
        <v>15</v>
      </c>
      <c r="E6182" t="str">
        <f t="shared" si="269"/>
        <v>201001</v>
      </c>
      <c r="F6182" t="s">
        <v>8</v>
      </c>
    </row>
    <row r="6183" hidden="1" spans="2:6">
      <c r="B6183" t="str">
        <f t="shared" si="267"/>
        <v>42070203</v>
      </c>
      <c r="C6183" t="s">
        <v>6</v>
      </c>
      <c r="D6183" t="s">
        <v>15</v>
      </c>
      <c r="E6183" t="str">
        <f t="shared" si="269"/>
        <v>201001</v>
      </c>
      <c r="F6183" t="s">
        <v>8</v>
      </c>
    </row>
    <row r="6184" hidden="1" spans="2:6">
      <c r="B6184" t="str">
        <f t="shared" si="267"/>
        <v>42070203</v>
      </c>
      <c r="C6184" t="s">
        <v>6</v>
      </c>
      <c r="D6184" t="s">
        <v>15</v>
      </c>
      <c r="E6184" t="str">
        <f t="shared" si="269"/>
        <v>201001</v>
      </c>
      <c r="F6184" t="s">
        <v>8</v>
      </c>
    </row>
    <row r="6185" hidden="1" spans="2:6">
      <c r="B6185" t="str">
        <f t="shared" si="267"/>
        <v>42070203</v>
      </c>
      <c r="C6185" t="s">
        <v>6</v>
      </c>
      <c r="D6185" t="s">
        <v>15</v>
      </c>
      <c r="E6185" t="str">
        <f t="shared" si="269"/>
        <v>201001</v>
      </c>
      <c r="F6185" t="s">
        <v>8</v>
      </c>
    </row>
    <row r="6186" hidden="1" spans="2:6">
      <c r="B6186" t="str">
        <f t="shared" si="267"/>
        <v>42070203</v>
      </c>
      <c r="C6186" t="s">
        <v>6</v>
      </c>
      <c r="D6186" t="s">
        <v>15</v>
      </c>
      <c r="E6186" t="str">
        <f>"201702"</f>
        <v>201702</v>
      </c>
      <c r="F6186" t="s">
        <v>8</v>
      </c>
    </row>
    <row r="6187" hidden="1" spans="2:6">
      <c r="B6187" t="str">
        <f t="shared" si="267"/>
        <v>42070203</v>
      </c>
      <c r="C6187" t="s">
        <v>6</v>
      </c>
      <c r="D6187" t="s">
        <v>15</v>
      </c>
      <c r="E6187" t="str">
        <f>"202304"</f>
        <v>202304</v>
      </c>
      <c r="F6187" t="s">
        <v>8</v>
      </c>
    </row>
    <row r="6188" hidden="1" spans="2:6">
      <c r="B6188" t="str">
        <f t="shared" si="267"/>
        <v>42070203</v>
      </c>
      <c r="C6188" t="s">
        <v>6</v>
      </c>
      <c r="D6188" t="s">
        <v>15</v>
      </c>
      <c r="E6188" t="str">
        <f t="shared" ref="E6188:E6191" si="270">"202210"</f>
        <v>202210</v>
      </c>
      <c r="F6188" t="s">
        <v>8</v>
      </c>
    </row>
    <row r="6189" hidden="1" spans="2:6">
      <c r="B6189" t="str">
        <f t="shared" si="267"/>
        <v>42070203</v>
      </c>
      <c r="C6189" t="s">
        <v>6</v>
      </c>
      <c r="D6189" t="s">
        <v>15</v>
      </c>
      <c r="E6189" t="str">
        <f>"202212"</f>
        <v>202212</v>
      </c>
      <c r="F6189" t="s">
        <v>8</v>
      </c>
    </row>
    <row r="6190" hidden="1" spans="2:6">
      <c r="B6190" t="str">
        <f t="shared" si="267"/>
        <v>42070203</v>
      </c>
      <c r="C6190" t="s">
        <v>6</v>
      </c>
      <c r="D6190" t="s">
        <v>15</v>
      </c>
      <c r="E6190" t="str">
        <f t="shared" si="270"/>
        <v>202210</v>
      </c>
      <c r="F6190" t="s">
        <v>8</v>
      </c>
    </row>
    <row r="6191" hidden="1" spans="2:6">
      <c r="B6191" t="str">
        <f t="shared" si="267"/>
        <v>42070203</v>
      </c>
      <c r="C6191" t="s">
        <v>6</v>
      </c>
      <c r="D6191" t="s">
        <v>15</v>
      </c>
      <c r="E6191" t="str">
        <f t="shared" si="270"/>
        <v>202210</v>
      </c>
      <c r="F6191" t="s">
        <v>8</v>
      </c>
    </row>
    <row r="6192" hidden="1" spans="2:6">
      <c r="B6192" t="str">
        <f t="shared" si="267"/>
        <v>42070203</v>
      </c>
      <c r="C6192" t="s">
        <v>6</v>
      </c>
      <c r="D6192" t="s">
        <v>15</v>
      </c>
      <c r="E6192" t="str">
        <f>"202301"</f>
        <v>202301</v>
      </c>
      <c r="F6192" t="s">
        <v>8</v>
      </c>
    </row>
    <row r="6193" hidden="1" spans="2:6">
      <c r="B6193" t="str">
        <f t="shared" si="267"/>
        <v>42070203</v>
      </c>
      <c r="C6193" t="s">
        <v>6</v>
      </c>
      <c r="D6193" t="s">
        <v>15</v>
      </c>
      <c r="E6193" t="str">
        <f>"202105"</f>
        <v>202105</v>
      </c>
      <c r="F6193" t="s">
        <v>8</v>
      </c>
    </row>
    <row r="6194" hidden="1" spans="2:6">
      <c r="B6194" t="str">
        <f t="shared" si="267"/>
        <v>42070203</v>
      </c>
      <c r="C6194" t="s">
        <v>6</v>
      </c>
      <c r="D6194" t="s">
        <v>15</v>
      </c>
      <c r="E6194" t="str">
        <f>"202205"</f>
        <v>202205</v>
      </c>
      <c r="F6194" t="s">
        <v>8</v>
      </c>
    </row>
    <row r="6195" hidden="1" spans="2:6">
      <c r="B6195" t="str">
        <f t="shared" si="267"/>
        <v>42070203</v>
      </c>
      <c r="C6195" t="s">
        <v>6</v>
      </c>
      <c r="D6195" t="s">
        <v>15</v>
      </c>
      <c r="E6195" t="str">
        <f>"202207"</f>
        <v>202207</v>
      </c>
      <c r="F6195" t="s">
        <v>8</v>
      </c>
    </row>
    <row r="6196" hidden="1" spans="2:6">
      <c r="B6196" t="str">
        <f t="shared" si="267"/>
        <v>42070203</v>
      </c>
      <c r="C6196" t="s">
        <v>6</v>
      </c>
      <c r="D6196" t="s">
        <v>15</v>
      </c>
      <c r="E6196" t="str">
        <f>"201904"</f>
        <v>201904</v>
      </c>
      <c r="F6196" t="s">
        <v>8</v>
      </c>
    </row>
    <row r="6197" hidden="1" spans="2:6">
      <c r="B6197" t="str">
        <f t="shared" si="267"/>
        <v>42070203</v>
      </c>
      <c r="C6197" t="s">
        <v>6</v>
      </c>
      <c r="D6197" t="s">
        <v>15</v>
      </c>
      <c r="E6197" t="str">
        <f>"201908"</f>
        <v>201908</v>
      </c>
      <c r="F6197" t="s">
        <v>8</v>
      </c>
    </row>
    <row r="6198" hidden="1" spans="2:6">
      <c r="B6198" t="str">
        <f t="shared" si="267"/>
        <v>42070203</v>
      </c>
      <c r="C6198" t="s">
        <v>6</v>
      </c>
      <c r="D6198" t="s">
        <v>15</v>
      </c>
      <c r="E6198" t="str">
        <f>"201901"</f>
        <v>201901</v>
      </c>
      <c r="F6198" t="s">
        <v>8</v>
      </c>
    </row>
    <row r="6199" hidden="1" spans="2:6">
      <c r="B6199" t="str">
        <f t="shared" si="267"/>
        <v>42070203</v>
      </c>
      <c r="C6199" t="s">
        <v>6</v>
      </c>
      <c r="D6199" t="s">
        <v>15</v>
      </c>
      <c r="E6199" t="str">
        <f>"201705"</f>
        <v>201705</v>
      </c>
      <c r="F6199" t="s">
        <v>8</v>
      </c>
    </row>
    <row r="6200" hidden="1" spans="2:6">
      <c r="B6200" t="str">
        <f t="shared" si="267"/>
        <v>42070203</v>
      </c>
      <c r="C6200" t="s">
        <v>6</v>
      </c>
      <c r="D6200" t="s">
        <v>15</v>
      </c>
      <c r="E6200" t="str">
        <f>"201708"</f>
        <v>201708</v>
      </c>
      <c r="F6200" t="s">
        <v>8</v>
      </c>
    </row>
    <row r="6201" hidden="1" spans="2:6">
      <c r="B6201" t="str">
        <f t="shared" si="267"/>
        <v>42070203</v>
      </c>
      <c r="C6201" t="s">
        <v>6</v>
      </c>
      <c r="D6201" t="s">
        <v>15</v>
      </c>
      <c r="E6201" t="str">
        <f>"201710"</f>
        <v>201710</v>
      </c>
      <c r="F6201" t="s">
        <v>8</v>
      </c>
    </row>
    <row r="6202" hidden="1" spans="2:6">
      <c r="B6202" t="str">
        <f t="shared" si="267"/>
        <v>42070203</v>
      </c>
      <c r="C6202" t="s">
        <v>6</v>
      </c>
      <c r="D6202" t="s">
        <v>15</v>
      </c>
      <c r="E6202" t="str">
        <f>"201008"</f>
        <v>201008</v>
      </c>
      <c r="F6202" t="s">
        <v>8</v>
      </c>
    </row>
    <row r="6203" hidden="1" spans="2:6">
      <c r="B6203" t="str">
        <f t="shared" si="267"/>
        <v>42070203</v>
      </c>
      <c r="C6203" t="s">
        <v>6</v>
      </c>
      <c r="D6203" t="s">
        <v>15</v>
      </c>
      <c r="E6203" t="str">
        <f>"201605"</f>
        <v>201605</v>
      </c>
      <c r="F6203" t="s">
        <v>8</v>
      </c>
    </row>
    <row r="6204" hidden="1" spans="2:6">
      <c r="B6204" t="str">
        <f t="shared" si="267"/>
        <v>42070203</v>
      </c>
      <c r="C6204" t="s">
        <v>6</v>
      </c>
      <c r="D6204" t="s">
        <v>15</v>
      </c>
      <c r="E6204" t="str">
        <f>"201603"</f>
        <v>201603</v>
      </c>
      <c r="F6204" t="s">
        <v>8</v>
      </c>
    </row>
    <row r="6205" hidden="1" spans="2:6">
      <c r="B6205" t="str">
        <f t="shared" si="267"/>
        <v>42070203</v>
      </c>
      <c r="C6205" t="s">
        <v>6</v>
      </c>
      <c r="D6205" t="s">
        <v>15</v>
      </c>
      <c r="E6205" t="str">
        <f>"201408"</f>
        <v>201408</v>
      </c>
      <c r="F6205" t="s">
        <v>8</v>
      </c>
    </row>
    <row r="6206" hidden="1" spans="2:6">
      <c r="B6206" t="str">
        <f t="shared" si="267"/>
        <v>42070203</v>
      </c>
      <c r="C6206" t="s">
        <v>6</v>
      </c>
      <c r="D6206" t="s">
        <v>15</v>
      </c>
      <c r="E6206" t="str">
        <f>"201410"</f>
        <v>201410</v>
      </c>
      <c r="F6206" t="s">
        <v>8</v>
      </c>
    </row>
    <row r="6207" spans="1:6">
      <c r="A6207" s="2" t="s">
        <v>23</v>
      </c>
      <c r="B6207" t="str">
        <f t="shared" si="267"/>
        <v>42070203</v>
      </c>
      <c r="C6207" t="s">
        <v>6</v>
      </c>
      <c r="D6207" t="s">
        <v>17</v>
      </c>
      <c r="E6207" t="str">
        <f>"201306"</f>
        <v>201306</v>
      </c>
      <c r="F6207" t="s">
        <v>8</v>
      </c>
    </row>
    <row r="6208" spans="1:6">
      <c r="A6208" s="2" t="s">
        <v>38</v>
      </c>
      <c r="B6208" t="str">
        <f t="shared" si="267"/>
        <v>42070203</v>
      </c>
      <c r="C6208" t="s">
        <v>6</v>
      </c>
      <c r="D6208" t="s">
        <v>17</v>
      </c>
      <c r="E6208" t="str">
        <f>"201002"</f>
        <v>201002</v>
      </c>
      <c r="F6208" t="s">
        <v>8</v>
      </c>
    </row>
    <row r="6209" spans="1:6">
      <c r="A6209" s="2" t="s">
        <v>38</v>
      </c>
      <c r="B6209" t="str">
        <f t="shared" si="267"/>
        <v>42070203</v>
      </c>
      <c r="C6209" t="s">
        <v>6</v>
      </c>
      <c r="D6209" t="s">
        <v>17</v>
      </c>
      <c r="E6209" t="str">
        <f t="shared" ref="E6209:E6212" si="271">"201001"</f>
        <v>201001</v>
      </c>
      <c r="F6209" t="s">
        <v>8</v>
      </c>
    </row>
    <row r="6210" spans="1:6">
      <c r="A6210" s="2" t="s">
        <v>20</v>
      </c>
      <c r="B6210" t="str">
        <f t="shared" si="267"/>
        <v>42070203</v>
      </c>
      <c r="C6210" t="s">
        <v>6</v>
      </c>
      <c r="D6210" t="s">
        <v>17</v>
      </c>
      <c r="E6210" t="str">
        <f t="shared" si="271"/>
        <v>201001</v>
      </c>
      <c r="F6210" t="s">
        <v>8</v>
      </c>
    </row>
    <row r="6211" spans="1:6">
      <c r="A6211" s="2" t="s">
        <v>63</v>
      </c>
      <c r="B6211" t="str">
        <f t="shared" ref="B6211:B6274" si="272">"42070203"</f>
        <v>42070203</v>
      </c>
      <c r="C6211" t="s">
        <v>6</v>
      </c>
      <c r="D6211" t="s">
        <v>17</v>
      </c>
      <c r="E6211" t="str">
        <f t="shared" si="271"/>
        <v>201001</v>
      </c>
      <c r="F6211" t="s">
        <v>8</v>
      </c>
    </row>
    <row r="6212" spans="1:6">
      <c r="A6212" s="2" t="s">
        <v>64</v>
      </c>
      <c r="B6212" t="str">
        <f t="shared" si="272"/>
        <v>42070203</v>
      </c>
      <c r="C6212" t="s">
        <v>6</v>
      </c>
      <c r="D6212" t="s">
        <v>17</v>
      </c>
      <c r="E6212" t="str">
        <f t="shared" si="271"/>
        <v>201001</v>
      </c>
      <c r="F6212" t="s">
        <v>8</v>
      </c>
    </row>
    <row r="6213" spans="1:6">
      <c r="A6213" s="2" t="s">
        <v>20</v>
      </c>
      <c r="B6213" t="str">
        <f t="shared" si="272"/>
        <v>42070203</v>
      </c>
      <c r="C6213" t="s">
        <v>6</v>
      </c>
      <c r="D6213" t="s">
        <v>17</v>
      </c>
      <c r="E6213" t="str">
        <f>"202306"</f>
        <v>202306</v>
      </c>
      <c r="F6213" t="s">
        <v>8</v>
      </c>
    </row>
    <row r="6214" spans="1:6">
      <c r="A6214" s="2" t="s">
        <v>65</v>
      </c>
      <c r="B6214" t="str">
        <f t="shared" si="272"/>
        <v>42070203</v>
      </c>
      <c r="C6214" t="s">
        <v>6</v>
      </c>
      <c r="D6214" t="s">
        <v>17</v>
      </c>
      <c r="E6214" t="str">
        <f>"202207"</f>
        <v>202207</v>
      </c>
      <c r="F6214" t="s">
        <v>8</v>
      </c>
    </row>
    <row r="6215" spans="1:6">
      <c r="A6215" s="2" t="s">
        <v>59</v>
      </c>
      <c r="B6215" t="str">
        <f t="shared" si="272"/>
        <v>42070203</v>
      </c>
      <c r="C6215" t="s">
        <v>6</v>
      </c>
      <c r="D6215" t="s">
        <v>17</v>
      </c>
      <c r="E6215" t="str">
        <f>"202109"</f>
        <v>202109</v>
      </c>
      <c r="F6215" t="s">
        <v>8</v>
      </c>
    </row>
    <row r="6216" spans="1:6">
      <c r="A6216" s="2" t="s">
        <v>20</v>
      </c>
      <c r="B6216" t="str">
        <f t="shared" si="272"/>
        <v>42070203</v>
      </c>
      <c r="C6216" t="s">
        <v>6</v>
      </c>
      <c r="D6216" t="s">
        <v>17</v>
      </c>
      <c r="E6216" t="str">
        <f>"202108"</f>
        <v>202108</v>
      </c>
      <c r="F6216" t="s">
        <v>8</v>
      </c>
    </row>
    <row r="6217" spans="1:6">
      <c r="A6217" s="2" t="s">
        <v>23</v>
      </c>
      <c r="B6217" t="str">
        <f t="shared" si="272"/>
        <v>42070203</v>
      </c>
      <c r="C6217" t="s">
        <v>6</v>
      </c>
      <c r="D6217" t="s">
        <v>17</v>
      </c>
      <c r="E6217" t="str">
        <f>"202205"</f>
        <v>202205</v>
      </c>
      <c r="F6217" t="s">
        <v>8</v>
      </c>
    </row>
    <row r="6218" spans="1:6">
      <c r="A6218" s="2" t="s">
        <v>66</v>
      </c>
      <c r="B6218" t="str">
        <f t="shared" si="272"/>
        <v>42070203</v>
      </c>
      <c r="C6218" t="s">
        <v>6</v>
      </c>
      <c r="D6218" t="s">
        <v>17</v>
      </c>
      <c r="E6218" t="str">
        <f>"201904"</f>
        <v>201904</v>
      </c>
      <c r="F6218" t="s">
        <v>8</v>
      </c>
    </row>
    <row r="6219" spans="1:6">
      <c r="A6219" s="2" t="s">
        <v>65</v>
      </c>
      <c r="B6219" t="str">
        <f t="shared" si="272"/>
        <v>42070203</v>
      </c>
      <c r="C6219" t="s">
        <v>6</v>
      </c>
      <c r="D6219" t="s">
        <v>17</v>
      </c>
      <c r="E6219" t="str">
        <f>"202101"</f>
        <v>202101</v>
      </c>
      <c r="F6219" t="s">
        <v>8</v>
      </c>
    </row>
    <row r="6220" spans="1:6">
      <c r="A6220" s="2" t="s">
        <v>67</v>
      </c>
      <c r="B6220" t="str">
        <f t="shared" si="272"/>
        <v>42070203</v>
      </c>
      <c r="C6220" t="s">
        <v>6</v>
      </c>
      <c r="D6220" t="s">
        <v>17</v>
      </c>
      <c r="E6220" t="str">
        <f>"201806"</f>
        <v>201806</v>
      </c>
      <c r="F6220" t="s">
        <v>8</v>
      </c>
    </row>
    <row r="6221" spans="1:6">
      <c r="A6221" s="2" t="s">
        <v>22</v>
      </c>
      <c r="B6221" t="str">
        <f t="shared" si="272"/>
        <v>42070203</v>
      </c>
      <c r="C6221" t="s">
        <v>6</v>
      </c>
      <c r="D6221" t="s">
        <v>17</v>
      </c>
      <c r="E6221" t="str">
        <f>"201701"</f>
        <v>201701</v>
      </c>
      <c r="F6221" t="s">
        <v>8</v>
      </c>
    </row>
    <row r="6222" spans="1:6">
      <c r="A6222" s="2" t="s">
        <v>23</v>
      </c>
      <c r="B6222" t="str">
        <f t="shared" si="272"/>
        <v>42070203</v>
      </c>
      <c r="C6222" t="s">
        <v>6</v>
      </c>
      <c r="D6222" t="s">
        <v>17</v>
      </c>
      <c r="E6222" t="str">
        <f>"201601"</f>
        <v>201601</v>
      </c>
      <c r="F6222" t="s">
        <v>8</v>
      </c>
    </row>
    <row r="6223" spans="1:6">
      <c r="A6223" s="2" t="s">
        <v>23</v>
      </c>
      <c r="B6223" t="str">
        <f t="shared" si="272"/>
        <v>42070203</v>
      </c>
      <c r="C6223" t="s">
        <v>6</v>
      </c>
      <c r="D6223" t="s">
        <v>17</v>
      </c>
      <c r="E6223" t="str">
        <f>"201403"</f>
        <v>201403</v>
      </c>
      <c r="F6223" t="s">
        <v>8</v>
      </c>
    </row>
    <row r="6224" spans="1:6">
      <c r="A6224" s="2" t="s">
        <v>58</v>
      </c>
      <c r="B6224" t="str">
        <f t="shared" si="272"/>
        <v>42070203</v>
      </c>
      <c r="C6224" t="s">
        <v>6</v>
      </c>
      <c r="D6224" t="s">
        <v>17</v>
      </c>
      <c r="E6224" t="str">
        <f>"201001"</f>
        <v>201001</v>
      </c>
      <c r="F6224" t="s">
        <v>27</v>
      </c>
    </row>
    <row r="6225" hidden="1" spans="2:6">
      <c r="B6225" t="str">
        <f t="shared" si="272"/>
        <v>42070203</v>
      </c>
      <c r="C6225" t="s">
        <v>6</v>
      </c>
      <c r="D6225" t="s">
        <v>26</v>
      </c>
      <c r="E6225" t="str">
        <f>"201404"</f>
        <v>201404</v>
      </c>
      <c r="F6225" t="s">
        <v>8</v>
      </c>
    </row>
    <row r="6226" hidden="1" spans="2:6">
      <c r="B6226" t="str">
        <f t="shared" si="272"/>
        <v>42070203</v>
      </c>
      <c r="C6226" t="s">
        <v>6</v>
      </c>
      <c r="D6226" t="s">
        <v>26</v>
      </c>
      <c r="E6226" t="str">
        <f>"201504"</f>
        <v>201504</v>
      </c>
      <c r="F6226" t="s">
        <v>8</v>
      </c>
    </row>
    <row r="6227" hidden="1" spans="2:6">
      <c r="B6227" t="str">
        <f t="shared" si="272"/>
        <v>42070203</v>
      </c>
      <c r="C6227" t="s">
        <v>6</v>
      </c>
      <c r="D6227" t="s">
        <v>26</v>
      </c>
      <c r="E6227" t="str">
        <f>"201208"</f>
        <v>201208</v>
      </c>
      <c r="F6227" t="s">
        <v>8</v>
      </c>
    </row>
    <row r="6228" hidden="1" spans="2:6">
      <c r="B6228" t="str">
        <f t="shared" si="272"/>
        <v>42070203</v>
      </c>
      <c r="C6228" t="s">
        <v>6</v>
      </c>
      <c r="D6228" t="s">
        <v>26</v>
      </c>
      <c r="E6228" t="str">
        <f>"201210"</f>
        <v>201210</v>
      </c>
      <c r="F6228" t="s">
        <v>8</v>
      </c>
    </row>
    <row r="6229" hidden="1" spans="2:6">
      <c r="B6229" t="str">
        <f t="shared" si="272"/>
        <v>42070203</v>
      </c>
      <c r="C6229" t="s">
        <v>6</v>
      </c>
      <c r="D6229" t="s">
        <v>26</v>
      </c>
      <c r="E6229" t="str">
        <f>"201210"</f>
        <v>201210</v>
      </c>
      <c r="F6229" t="s">
        <v>8</v>
      </c>
    </row>
    <row r="6230" hidden="1" spans="2:6">
      <c r="B6230" t="str">
        <f t="shared" si="272"/>
        <v>42070203</v>
      </c>
      <c r="C6230" t="s">
        <v>6</v>
      </c>
      <c r="D6230" t="s">
        <v>26</v>
      </c>
      <c r="E6230" t="str">
        <f>"201212"</f>
        <v>201212</v>
      </c>
      <c r="F6230" t="s">
        <v>8</v>
      </c>
    </row>
    <row r="6231" hidden="1" spans="2:6">
      <c r="B6231" t="str">
        <f t="shared" si="272"/>
        <v>42070203</v>
      </c>
      <c r="C6231" t="s">
        <v>6</v>
      </c>
      <c r="D6231" t="s">
        <v>26</v>
      </c>
      <c r="E6231" t="str">
        <f>"201012"</f>
        <v>201012</v>
      </c>
      <c r="F6231" t="s">
        <v>8</v>
      </c>
    </row>
    <row r="6232" hidden="1" spans="2:6">
      <c r="B6232" t="str">
        <f t="shared" si="272"/>
        <v>42070203</v>
      </c>
      <c r="C6232" t="s">
        <v>6</v>
      </c>
      <c r="D6232" t="s">
        <v>26</v>
      </c>
      <c r="E6232" t="str">
        <f>"201011"</f>
        <v>201011</v>
      </c>
      <c r="F6232" t="s">
        <v>8</v>
      </c>
    </row>
    <row r="6233" hidden="1" spans="2:6">
      <c r="B6233" t="str">
        <f t="shared" si="272"/>
        <v>42070203</v>
      </c>
      <c r="C6233" t="s">
        <v>6</v>
      </c>
      <c r="D6233" t="s">
        <v>26</v>
      </c>
      <c r="E6233" t="str">
        <f>"201102"</f>
        <v>201102</v>
      </c>
      <c r="F6233" t="s">
        <v>8</v>
      </c>
    </row>
    <row r="6234" hidden="1" spans="2:6">
      <c r="B6234" t="str">
        <f t="shared" si="272"/>
        <v>42070203</v>
      </c>
      <c r="C6234" t="s">
        <v>6</v>
      </c>
      <c r="D6234" t="s">
        <v>26</v>
      </c>
      <c r="E6234" t="str">
        <f>"201109"</f>
        <v>201109</v>
      </c>
      <c r="F6234" t="s">
        <v>8</v>
      </c>
    </row>
    <row r="6235" hidden="1" spans="2:6">
      <c r="B6235" t="str">
        <f t="shared" si="272"/>
        <v>42070203</v>
      </c>
      <c r="C6235" t="s">
        <v>6</v>
      </c>
      <c r="D6235" t="s">
        <v>26</v>
      </c>
      <c r="E6235" t="str">
        <f>"201106"</f>
        <v>201106</v>
      </c>
      <c r="F6235" t="s">
        <v>8</v>
      </c>
    </row>
    <row r="6236" hidden="1" spans="2:6">
      <c r="B6236" t="str">
        <f t="shared" si="272"/>
        <v>42070203</v>
      </c>
      <c r="C6236" t="s">
        <v>6</v>
      </c>
      <c r="D6236" t="s">
        <v>26</v>
      </c>
      <c r="E6236" t="str">
        <f t="shared" ref="E6236:E6251" si="273">"201001"</f>
        <v>201001</v>
      </c>
      <c r="F6236" t="s">
        <v>8</v>
      </c>
    </row>
    <row r="6237" hidden="1" spans="2:6">
      <c r="B6237" t="str">
        <f t="shared" si="272"/>
        <v>42070203</v>
      </c>
      <c r="C6237" t="s">
        <v>6</v>
      </c>
      <c r="D6237" t="s">
        <v>26</v>
      </c>
      <c r="E6237" t="str">
        <f t="shared" si="273"/>
        <v>201001</v>
      </c>
      <c r="F6237" t="s">
        <v>8</v>
      </c>
    </row>
    <row r="6238" hidden="1" spans="2:6">
      <c r="B6238" t="str">
        <f t="shared" si="272"/>
        <v>42070203</v>
      </c>
      <c r="C6238" t="s">
        <v>6</v>
      </c>
      <c r="D6238" t="s">
        <v>26</v>
      </c>
      <c r="E6238" t="str">
        <f t="shared" si="273"/>
        <v>201001</v>
      </c>
      <c r="F6238" t="s">
        <v>8</v>
      </c>
    </row>
    <row r="6239" hidden="1" spans="2:6">
      <c r="B6239" t="str">
        <f t="shared" si="272"/>
        <v>42070203</v>
      </c>
      <c r="C6239" t="s">
        <v>6</v>
      </c>
      <c r="D6239" t="s">
        <v>26</v>
      </c>
      <c r="E6239" t="str">
        <f t="shared" si="273"/>
        <v>201001</v>
      </c>
      <c r="F6239" t="s">
        <v>8</v>
      </c>
    </row>
    <row r="6240" hidden="1" spans="2:6">
      <c r="B6240" t="str">
        <f t="shared" si="272"/>
        <v>42070203</v>
      </c>
      <c r="C6240" t="s">
        <v>6</v>
      </c>
      <c r="D6240" t="s">
        <v>26</v>
      </c>
      <c r="E6240" t="str">
        <f t="shared" si="273"/>
        <v>201001</v>
      </c>
      <c r="F6240" t="s">
        <v>8</v>
      </c>
    </row>
    <row r="6241" hidden="1" spans="2:6">
      <c r="B6241" t="str">
        <f t="shared" si="272"/>
        <v>42070203</v>
      </c>
      <c r="C6241" t="s">
        <v>6</v>
      </c>
      <c r="D6241" t="s">
        <v>26</v>
      </c>
      <c r="E6241" t="str">
        <f t="shared" si="273"/>
        <v>201001</v>
      </c>
      <c r="F6241" t="s">
        <v>8</v>
      </c>
    </row>
    <row r="6242" hidden="1" spans="2:6">
      <c r="B6242" t="str">
        <f t="shared" si="272"/>
        <v>42070203</v>
      </c>
      <c r="C6242" t="s">
        <v>6</v>
      </c>
      <c r="D6242" t="s">
        <v>26</v>
      </c>
      <c r="E6242" t="str">
        <f t="shared" si="273"/>
        <v>201001</v>
      </c>
      <c r="F6242" t="s">
        <v>8</v>
      </c>
    </row>
    <row r="6243" hidden="1" spans="2:6">
      <c r="B6243" t="str">
        <f t="shared" si="272"/>
        <v>42070203</v>
      </c>
      <c r="C6243" t="s">
        <v>6</v>
      </c>
      <c r="D6243" t="s">
        <v>26</v>
      </c>
      <c r="E6243" t="str">
        <f t="shared" si="273"/>
        <v>201001</v>
      </c>
      <c r="F6243" t="s">
        <v>8</v>
      </c>
    </row>
    <row r="6244" hidden="1" spans="2:6">
      <c r="B6244" t="str">
        <f t="shared" si="272"/>
        <v>42070203</v>
      </c>
      <c r="C6244" t="s">
        <v>6</v>
      </c>
      <c r="D6244" t="s">
        <v>26</v>
      </c>
      <c r="E6244" t="str">
        <f t="shared" si="273"/>
        <v>201001</v>
      </c>
      <c r="F6244" t="s">
        <v>8</v>
      </c>
    </row>
    <row r="6245" hidden="1" spans="2:6">
      <c r="B6245" t="str">
        <f t="shared" si="272"/>
        <v>42070203</v>
      </c>
      <c r="C6245" t="s">
        <v>6</v>
      </c>
      <c r="D6245" t="s">
        <v>26</v>
      </c>
      <c r="E6245" t="str">
        <f t="shared" si="273"/>
        <v>201001</v>
      </c>
      <c r="F6245" t="s">
        <v>8</v>
      </c>
    </row>
    <row r="6246" hidden="1" spans="2:6">
      <c r="B6246" t="str">
        <f t="shared" si="272"/>
        <v>42070203</v>
      </c>
      <c r="C6246" t="s">
        <v>6</v>
      </c>
      <c r="D6246" t="s">
        <v>26</v>
      </c>
      <c r="E6246" t="str">
        <f t="shared" si="273"/>
        <v>201001</v>
      </c>
      <c r="F6246" t="s">
        <v>8</v>
      </c>
    </row>
    <row r="6247" hidden="1" spans="2:6">
      <c r="B6247" t="str">
        <f t="shared" si="272"/>
        <v>42070203</v>
      </c>
      <c r="C6247" t="s">
        <v>6</v>
      </c>
      <c r="D6247" t="s">
        <v>26</v>
      </c>
      <c r="E6247" t="str">
        <f t="shared" si="273"/>
        <v>201001</v>
      </c>
      <c r="F6247" t="s">
        <v>8</v>
      </c>
    </row>
    <row r="6248" hidden="1" spans="2:6">
      <c r="B6248" t="str">
        <f t="shared" si="272"/>
        <v>42070203</v>
      </c>
      <c r="C6248" t="s">
        <v>6</v>
      </c>
      <c r="D6248" t="s">
        <v>26</v>
      </c>
      <c r="E6248" t="str">
        <f t="shared" si="273"/>
        <v>201001</v>
      </c>
      <c r="F6248" t="s">
        <v>8</v>
      </c>
    </row>
    <row r="6249" hidden="1" spans="2:6">
      <c r="B6249" t="str">
        <f t="shared" si="272"/>
        <v>42070203</v>
      </c>
      <c r="C6249" t="s">
        <v>6</v>
      </c>
      <c r="D6249" t="s">
        <v>26</v>
      </c>
      <c r="E6249" t="str">
        <f t="shared" si="273"/>
        <v>201001</v>
      </c>
      <c r="F6249" t="s">
        <v>8</v>
      </c>
    </row>
    <row r="6250" hidden="1" spans="2:6">
      <c r="B6250" t="str">
        <f t="shared" si="272"/>
        <v>42070203</v>
      </c>
      <c r="C6250" t="s">
        <v>6</v>
      </c>
      <c r="D6250" t="s">
        <v>26</v>
      </c>
      <c r="E6250" t="str">
        <f t="shared" si="273"/>
        <v>201001</v>
      </c>
      <c r="F6250" t="s">
        <v>8</v>
      </c>
    </row>
    <row r="6251" hidden="1" spans="2:6">
      <c r="B6251" t="str">
        <f t="shared" si="272"/>
        <v>42070203</v>
      </c>
      <c r="C6251" t="s">
        <v>6</v>
      </c>
      <c r="D6251" t="s">
        <v>26</v>
      </c>
      <c r="E6251" t="str">
        <f t="shared" si="273"/>
        <v>201001</v>
      </c>
      <c r="F6251" t="s">
        <v>8</v>
      </c>
    </row>
    <row r="6252" hidden="1" spans="2:6">
      <c r="B6252" t="str">
        <f t="shared" si="272"/>
        <v>42070203</v>
      </c>
      <c r="C6252" t="s">
        <v>6</v>
      </c>
      <c r="D6252" t="s">
        <v>26</v>
      </c>
      <c r="E6252" t="str">
        <f>"202211"</f>
        <v>202211</v>
      </c>
      <c r="F6252" t="s">
        <v>8</v>
      </c>
    </row>
    <row r="6253" hidden="1" spans="2:6">
      <c r="B6253" t="str">
        <f t="shared" si="272"/>
        <v>42070203</v>
      </c>
      <c r="C6253" t="s">
        <v>6</v>
      </c>
      <c r="D6253" t="s">
        <v>26</v>
      </c>
      <c r="E6253" t="str">
        <f>"202212"</f>
        <v>202212</v>
      </c>
      <c r="F6253" t="s">
        <v>8</v>
      </c>
    </row>
    <row r="6254" hidden="1" spans="2:6">
      <c r="B6254" t="str">
        <f t="shared" si="272"/>
        <v>42070203</v>
      </c>
      <c r="C6254" t="s">
        <v>6</v>
      </c>
      <c r="D6254" t="s">
        <v>26</v>
      </c>
      <c r="E6254" t="str">
        <f>"202103"</f>
        <v>202103</v>
      </c>
      <c r="F6254" t="s">
        <v>8</v>
      </c>
    </row>
    <row r="6255" hidden="1" spans="2:6">
      <c r="B6255" t="str">
        <f t="shared" si="272"/>
        <v>42070203</v>
      </c>
      <c r="C6255" t="s">
        <v>6</v>
      </c>
      <c r="D6255" t="s">
        <v>26</v>
      </c>
      <c r="E6255" t="str">
        <f>"202112"</f>
        <v>202112</v>
      </c>
      <c r="F6255" t="s">
        <v>8</v>
      </c>
    </row>
    <row r="6256" hidden="1" spans="2:6">
      <c r="B6256" t="str">
        <f t="shared" si="272"/>
        <v>42070203</v>
      </c>
      <c r="C6256" t="s">
        <v>6</v>
      </c>
      <c r="D6256" t="s">
        <v>26</v>
      </c>
      <c r="E6256" t="str">
        <f>"201908"</f>
        <v>201908</v>
      </c>
      <c r="F6256" t="s">
        <v>8</v>
      </c>
    </row>
    <row r="6257" hidden="1" spans="2:6">
      <c r="B6257" t="str">
        <f t="shared" si="272"/>
        <v>42070203</v>
      </c>
      <c r="C6257" t="s">
        <v>6</v>
      </c>
      <c r="D6257" t="s">
        <v>26</v>
      </c>
      <c r="E6257" t="str">
        <f>"202102"</f>
        <v>202102</v>
      </c>
      <c r="F6257" t="s">
        <v>8</v>
      </c>
    </row>
    <row r="6258" hidden="1" spans="2:6">
      <c r="B6258" t="str">
        <f t="shared" si="272"/>
        <v>42070203</v>
      </c>
      <c r="C6258" t="s">
        <v>6</v>
      </c>
      <c r="D6258" t="s">
        <v>26</v>
      </c>
      <c r="E6258" t="str">
        <f>"201810"</f>
        <v>201810</v>
      </c>
      <c r="F6258" t="s">
        <v>8</v>
      </c>
    </row>
    <row r="6259" hidden="1" spans="2:6">
      <c r="B6259" t="str">
        <f t="shared" si="272"/>
        <v>42070203</v>
      </c>
      <c r="C6259" t="s">
        <v>6</v>
      </c>
      <c r="D6259" t="s">
        <v>26</v>
      </c>
      <c r="E6259" t="str">
        <f>"201809"</f>
        <v>201809</v>
      </c>
      <c r="F6259" t="s">
        <v>8</v>
      </c>
    </row>
    <row r="6260" hidden="1" spans="2:6">
      <c r="B6260" t="str">
        <f t="shared" si="272"/>
        <v>42070203</v>
      </c>
      <c r="C6260" t="s">
        <v>6</v>
      </c>
      <c r="D6260" t="s">
        <v>26</v>
      </c>
      <c r="E6260" t="str">
        <f>"201706"</f>
        <v>201706</v>
      </c>
      <c r="F6260" t="s">
        <v>8</v>
      </c>
    </row>
    <row r="6261" hidden="1" spans="2:6">
      <c r="B6261" t="str">
        <f t="shared" si="272"/>
        <v>42070203</v>
      </c>
      <c r="C6261" t="s">
        <v>6</v>
      </c>
      <c r="D6261" t="s">
        <v>26</v>
      </c>
      <c r="E6261" t="str">
        <f>"201712"</f>
        <v>201712</v>
      </c>
      <c r="F6261" t="s">
        <v>8</v>
      </c>
    </row>
    <row r="6262" hidden="1" spans="2:6">
      <c r="B6262" t="str">
        <f t="shared" si="272"/>
        <v>42070203</v>
      </c>
      <c r="C6262" t="s">
        <v>6</v>
      </c>
      <c r="D6262" t="s">
        <v>26</v>
      </c>
      <c r="E6262" t="str">
        <f>"201609"</f>
        <v>201609</v>
      </c>
      <c r="F6262" t="s">
        <v>8</v>
      </c>
    </row>
    <row r="6263" hidden="1" spans="2:6">
      <c r="B6263" t="str">
        <f t="shared" si="272"/>
        <v>42070203</v>
      </c>
      <c r="C6263" t="s">
        <v>6</v>
      </c>
      <c r="D6263" t="s">
        <v>26</v>
      </c>
      <c r="E6263" t="str">
        <f>"201606"</f>
        <v>201606</v>
      </c>
      <c r="F6263" t="s">
        <v>8</v>
      </c>
    </row>
    <row r="6264" hidden="1" spans="2:6">
      <c r="B6264" t="str">
        <f t="shared" si="272"/>
        <v>42070203</v>
      </c>
      <c r="C6264" t="s">
        <v>6</v>
      </c>
      <c r="D6264" t="s">
        <v>26</v>
      </c>
      <c r="E6264" t="str">
        <f>"201701"</f>
        <v>201701</v>
      </c>
      <c r="F6264" t="s">
        <v>8</v>
      </c>
    </row>
    <row r="6265" hidden="1" spans="2:6">
      <c r="B6265" t="str">
        <f t="shared" si="272"/>
        <v>42070203</v>
      </c>
      <c r="C6265" t="s">
        <v>6</v>
      </c>
      <c r="D6265" t="s">
        <v>26</v>
      </c>
      <c r="E6265" t="str">
        <f>"201505"</f>
        <v>201505</v>
      </c>
      <c r="F6265" t="s">
        <v>8</v>
      </c>
    </row>
    <row r="6266" hidden="1" spans="2:6">
      <c r="B6266" t="str">
        <f t="shared" si="272"/>
        <v>42070203</v>
      </c>
      <c r="C6266" t="s">
        <v>6</v>
      </c>
      <c r="D6266" t="s">
        <v>26</v>
      </c>
      <c r="E6266" t="str">
        <f>"201511"</f>
        <v>201511</v>
      </c>
      <c r="F6266" t="s">
        <v>8</v>
      </c>
    </row>
    <row r="6267" hidden="1" spans="2:6">
      <c r="B6267" t="str">
        <f t="shared" si="272"/>
        <v>42070203</v>
      </c>
      <c r="C6267" t="s">
        <v>6</v>
      </c>
      <c r="D6267" t="s">
        <v>26</v>
      </c>
      <c r="E6267" t="str">
        <f>"201502"</f>
        <v>201502</v>
      </c>
      <c r="F6267" t="s">
        <v>8</v>
      </c>
    </row>
    <row r="6268" hidden="1" spans="2:6">
      <c r="B6268" t="str">
        <f t="shared" si="272"/>
        <v>42070203</v>
      </c>
      <c r="C6268" t="s">
        <v>6</v>
      </c>
      <c r="D6268" t="s">
        <v>28</v>
      </c>
      <c r="E6268" t="str">
        <f>"201301"</f>
        <v>201301</v>
      </c>
      <c r="F6268" t="s">
        <v>8</v>
      </c>
    </row>
    <row r="6269" hidden="1" spans="2:6">
      <c r="B6269" t="str">
        <f t="shared" si="272"/>
        <v>42070203</v>
      </c>
      <c r="C6269" t="s">
        <v>6</v>
      </c>
      <c r="D6269" t="s">
        <v>28</v>
      </c>
      <c r="E6269" t="str">
        <f>"201210"</f>
        <v>201210</v>
      </c>
      <c r="F6269" t="s">
        <v>8</v>
      </c>
    </row>
    <row r="6270" hidden="1" spans="2:6">
      <c r="B6270" t="str">
        <f t="shared" si="272"/>
        <v>42070203</v>
      </c>
      <c r="C6270" t="s">
        <v>6</v>
      </c>
      <c r="D6270" t="s">
        <v>28</v>
      </c>
      <c r="E6270" t="str">
        <f>"201208"</f>
        <v>201208</v>
      </c>
      <c r="F6270" t="s">
        <v>8</v>
      </c>
    </row>
    <row r="6271" hidden="1" spans="2:6">
      <c r="B6271" t="str">
        <f t="shared" si="272"/>
        <v>42070203</v>
      </c>
      <c r="C6271" t="s">
        <v>6</v>
      </c>
      <c r="D6271" t="s">
        <v>28</v>
      </c>
      <c r="E6271" t="str">
        <f>"201209"</f>
        <v>201209</v>
      </c>
      <c r="F6271" t="s">
        <v>8</v>
      </c>
    </row>
    <row r="6272" hidden="1" spans="2:6">
      <c r="B6272" t="str">
        <f t="shared" si="272"/>
        <v>42070203</v>
      </c>
      <c r="C6272" t="s">
        <v>6</v>
      </c>
      <c r="D6272" t="s">
        <v>28</v>
      </c>
      <c r="E6272" t="str">
        <f>"201101"</f>
        <v>201101</v>
      </c>
      <c r="F6272" t="s">
        <v>8</v>
      </c>
    </row>
    <row r="6273" hidden="1" spans="2:6">
      <c r="B6273" t="str">
        <f t="shared" si="272"/>
        <v>42070203</v>
      </c>
      <c r="C6273" t="s">
        <v>6</v>
      </c>
      <c r="D6273" t="s">
        <v>28</v>
      </c>
      <c r="E6273" t="str">
        <f>"201004"</f>
        <v>201004</v>
      </c>
      <c r="F6273" t="s">
        <v>8</v>
      </c>
    </row>
    <row r="6274" hidden="1" spans="2:6">
      <c r="B6274" t="str">
        <f t="shared" si="272"/>
        <v>42070203</v>
      </c>
      <c r="C6274" t="s">
        <v>6</v>
      </c>
      <c r="D6274" t="s">
        <v>28</v>
      </c>
      <c r="E6274" t="str">
        <f>"201004"</f>
        <v>201004</v>
      </c>
      <c r="F6274" t="s">
        <v>8</v>
      </c>
    </row>
    <row r="6275" hidden="1" spans="2:6">
      <c r="B6275" t="str">
        <f t="shared" ref="B6275:B6338" si="274">"42070203"</f>
        <v>42070203</v>
      </c>
      <c r="C6275" t="s">
        <v>6</v>
      </c>
      <c r="D6275" t="s">
        <v>28</v>
      </c>
      <c r="E6275" t="str">
        <f t="shared" ref="E6275:E6290" si="275">"201001"</f>
        <v>201001</v>
      </c>
      <c r="F6275" t="s">
        <v>8</v>
      </c>
    </row>
    <row r="6276" hidden="1" spans="2:6">
      <c r="B6276" t="str">
        <f t="shared" si="274"/>
        <v>42070203</v>
      </c>
      <c r="C6276" t="s">
        <v>6</v>
      </c>
      <c r="D6276" t="s">
        <v>28</v>
      </c>
      <c r="E6276" t="str">
        <f t="shared" si="275"/>
        <v>201001</v>
      </c>
      <c r="F6276" t="s">
        <v>8</v>
      </c>
    </row>
    <row r="6277" hidden="1" spans="2:6">
      <c r="B6277" t="str">
        <f t="shared" si="274"/>
        <v>42070203</v>
      </c>
      <c r="C6277" t="s">
        <v>6</v>
      </c>
      <c r="D6277" t="s">
        <v>28</v>
      </c>
      <c r="E6277" t="str">
        <f t="shared" si="275"/>
        <v>201001</v>
      </c>
      <c r="F6277" t="s">
        <v>8</v>
      </c>
    </row>
    <row r="6278" hidden="1" spans="2:6">
      <c r="B6278" t="str">
        <f t="shared" si="274"/>
        <v>42070203</v>
      </c>
      <c r="C6278" t="s">
        <v>6</v>
      </c>
      <c r="D6278" t="s">
        <v>28</v>
      </c>
      <c r="E6278" t="str">
        <f t="shared" si="275"/>
        <v>201001</v>
      </c>
      <c r="F6278" t="s">
        <v>8</v>
      </c>
    </row>
    <row r="6279" hidden="1" spans="2:6">
      <c r="B6279" t="str">
        <f t="shared" si="274"/>
        <v>42070203</v>
      </c>
      <c r="C6279" t="s">
        <v>6</v>
      </c>
      <c r="D6279" t="s">
        <v>28</v>
      </c>
      <c r="E6279" t="str">
        <f t="shared" si="275"/>
        <v>201001</v>
      </c>
      <c r="F6279" t="s">
        <v>8</v>
      </c>
    </row>
    <row r="6280" hidden="1" spans="2:6">
      <c r="B6280" t="str">
        <f t="shared" si="274"/>
        <v>42070203</v>
      </c>
      <c r="C6280" t="s">
        <v>6</v>
      </c>
      <c r="D6280" t="s">
        <v>28</v>
      </c>
      <c r="E6280" t="str">
        <f t="shared" si="275"/>
        <v>201001</v>
      </c>
      <c r="F6280" t="s">
        <v>8</v>
      </c>
    </row>
    <row r="6281" hidden="1" spans="2:6">
      <c r="B6281" t="str">
        <f t="shared" si="274"/>
        <v>42070203</v>
      </c>
      <c r="C6281" t="s">
        <v>6</v>
      </c>
      <c r="D6281" t="s">
        <v>28</v>
      </c>
      <c r="E6281" t="str">
        <f t="shared" si="275"/>
        <v>201001</v>
      </c>
      <c r="F6281" t="s">
        <v>8</v>
      </c>
    </row>
    <row r="6282" hidden="1" spans="2:6">
      <c r="B6282" t="str">
        <f t="shared" si="274"/>
        <v>42070203</v>
      </c>
      <c r="C6282" t="s">
        <v>6</v>
      </c>
      <c r="D6282" t="s">
        <v>28</v>
      </c>
      <c r="E6282" t="str">
        <f t="shared" si="275"/>
        <v>201001</v>
      </c>
      <c r="F6282" t="s">
        <v>8</v>
      </c>
    </row>
    <row r="6283" hidden="1" spans="2:6">
      <c r="B6283" t="str">
        <f t="shared" si="274"/>
        <v>42070203</v>
      </c>
      <c r="C6283" t="s">
        <v>6</v>
      </c>
      <c r="D6283" t="s">
        <v>28</v>
      </c>
      <c r="E6283" t="str">
        <f t="shared" si="275"/>
        <v>201001</v>
      </c>
      <c r="F6283" t="s">
        <v>8</v>
      </c>
    </row>
    <row r="6284" hidden="1" spans="2:6">
      <c r="B6284" t="str">
        <f t="shared" si="274"/>
        <v>42070203</v>
      </c>
      <c r="C6284" t="s">
        <v>6</v>
      </c>
      <c r="D6284" t="s">
        <v>28</v>
      </c>
      <c r="E6284" t="str">
        <f t="shared" si="275"/>
        <v>201001</v>
      </c>
      <c r="F6284" t="s">
        <v>8</v>
      </c>
    </row>
    <row r="6285" hidden="1" spans="2:6">
      <c r="B6285" t="str">
        <f t="shared" si="274"/>
        <v>42070203</v>
      </c>
      <c r="C6285" t="s">
        <v>6</v>
      </c>
      <c r="D6285" t="s">
        <v>28</v>
      </c>
      <c r="E6285" t="str">
        <f t="shared" si="275"/>
        <v>201001</v>
      </c>
      <c r="F6285" t="s">
        <v>8</v>
      </c>
    </row>
    <row r="6286" hidden="1" spans="2:6">
      <c r="B6286" t="str">
        <f t="shared" si="274"/>
        <v>42070203</v>
      </c>
      <c r="C6286" t="s">
        <v>6</v>
      </c>
      <c r="D6286" t="s">
        <v>28</v>
      </c>
      <c r="E6286" t="str">
        <f t="shared" si="275"/>
        <v>201001</v>
      </c>
      <c r="F6286" t="s">
        <v>8</v>
      </c>
    </row>
    <row r="6287" hidden="1" spans="2:6">
      <c r="B6287" t="str">
        <f t="shared" si="274"/>
        <v>42070203</v>
      </c>
      <c r="C6287" t="s">
        <v>6</v>
      </c>
      <c r="D6287" t="s">
        <v>28</v>
      </c>
      <c r="E6287" t="str">
        <f t="shared" si="275"/>
        <v>201001</v>
      </c>
      <c r="F6287" t="s">
        <v>8</v>
      </c>
    </row>
    <row r="6288" hidden="1" spans="2:6">
      <c r="B6288" t="str">
        <f t="shared" si="274"/>
        <v>42070203</v>
      </c>
      <c r="C6288" t="s">
        <v>6</v>
      </c>
      <c r="D6288" t="s">
        <v>28</v>
      </c>
      <c r="E6288" t="str">
        <f t="shared" si="275"/>
        <v>201001</v>
      </c>
      <c r="F6288" t="s">
        <v>8</v>
      </c>
    </row>
    <row r="6289" hidden="1" spans="2:6">
      <c r="B6289" t="str">
        <f t="shared" si="274"/>
        <v>42070203</v>
      </c>
      <c r="C6289" t="s">
        <v>6</v>
      </c>
      <c r="D6289" t="s">
        <v>28</v>
      </c>
      <c r="E6289" t="str">
        <f t="shared" si="275"/>
        <v>201001</v>
      </c>
      <c r="F6289" t="s">
        <v>8</v>
      </c>
    </row>
    <row r="6290" hidden="1" spans="2:6">
      <c r="B6290" t="str">
        <f t="shared" si="274"/>
        <v>42070203</v>
      </c>
      <c r="C6290" t="s">
        <v>6</v>
      </c>
      <c r="D6290" t="s">
        <v>28</v>
      </c>
      <c r="E6290" t="str">
        <f t="shared" si="275"/>
        <v>201001</v>
      </c>
      <c r="F6290" t="s">
        <v>8</v>
      </c>
    </row>
    <row r="6291" hidden="1" spans="2:6">
      <c r="B6291" t="str">
        <f t="shared" si="274"/>
        <v>42070203</v>
      </c>
      <c r="C6291" t="s">
        <v>6</v>
      </c>
      <c r="D6291" t="s">
        <v>28</v>
      </c>
      <c r="E6291" t="str">
        <f>"202302"</f>
        <v>202302</v>
      </c>
      <c r="F6291" t="s">
        <v>8</v>
      </c>
    </row>
    <row r="6292" hidden="1" spans="2:6">
      <c r="B6292" t="str">
        <f t="shared" si="274"/>
        <v>42070203</v>
      </c>
      <c r="C6292" t="s">
        <v>6</v>
      </c>
      <c r="D6292" t="s">
        <v>28</v>
      </c>
      <c r="E6292" t="str">
        <f>"202111"</f>
        <v>202111</v>
      </c>
      <c r="F6292" t="s">
        <v>8</v>
      </c>
    </row>
    <row r="6293" hidden="1" spans="2:6">
      <c r="B6293" t="str">
        <f t="shared" si="274"/>
        <v>42070203</v>
      </c>
      <c r="C6293" t="s">
        <v>6</v>
      </c>
      <c r="D6293" t="s">
        <v>28</v>
      </c>
      <c r="E6293" t="str">
        <f>"202211"</f>
        <v>202211</v>
      </c>
      <c r="F6293" t="s">
        <v>8</v>
      </c>
    </row>
    <row r="6294" hidden="1" spans="2:6">
      <c r="B6294" t="str">
        <f t="shared" si="274"/>
        <v>42070203</v>
      </c>
      <c r="C6294" t="s">
        <v>6</v>
      </c>
      <c r="D6294" t="s">
        <v>28</v>
      </c>
      <c r="E6294" t="str">
        <f>"202208"</f>
        <v>202208</v>
      </c>
      <c r="F6294" t="s">
        <v>8</v>
      </c>
    </row>
    <row r="6295" hidden="1" spans="2:6">
      <c r="B6295" t="str">
        <f t="shared" si="274"/>
        <v>42070203</v>
      </c>
      <c r="C6295" t="s">
        <v>6</v>
      </c>
      <c r="D6295" t="s">
        <v>28</v>
      </c>
      <c r="E6295" t="str">
        <f>"202110"</f>
        <v>202110</v>
      </c>
      <c r="F6295" t="s">
        <v>8</v>
      </c>
    </row>
    <row r="6296" hidden="1" spans="2:6">
      <c r="B6296" t="str">
        <f t="shared" si="274"/>
        <v>42070203</v>
      </c>
      <c r="C6296" t="s">
        <v>6</v>
      </c>
      <c r="D6296" t="s">
        <v>28</v>
      </c>
      <c r="E6296" t="str">
        <f>"202205"</f>
        <v>202205</v>
      </c>
      <c r="F6296" t="s">
        <v>8</v>
      </c>
    </row>
    <row r="6297" hidden="1" spans="2:6">
      <c r="B6297" t="str">
        <f t="shared" si="274"/>
        <v>42070203</v>
      </c>
      <c r="C6297" t="s">
        <v>6</v>
      </c>
      <c r="D6297" t="s">
        <v>28</v>
      </c>
      <c r="E6297" t="str">
        <f>"202110"</f>
        <v>202110</v>
      </c>
      <c r="F6297" t="s">
        <v>8</v>
      </c>
    </row>
    <row r="6298" hidden="1" spans="2:6">
      <c r="B6298" t="str">
        <f t="shared" si="274"/>
        <v>42070203</v>
      </c>
      <c r="C6298" t="s">
        <v>6</v>
      </c>
      <c r="D6298" t="s">
        <v>28</v>
      </c>
      <c r="E6298" t="str">
        <f>"202204"</f>
        <v>202204</v>
      </c>
      <c r="F6298" t="s">
        <v>8</v>
      </c>
    </row>
    <row r="6299" hidden="1" spans="2:6">
      <c r="B6299" t="str">
        <f t="shared" si="274"/>
        <v>42070203</v>
      </c>
      <c r="C6299" t="s">
        <v>6</v>
      </c>
      <c r="D6299" t="s">
        <v>28</v>
      </c>
      <c r="E6299" t="str">
        <f>"202112"</f>
        <v>202112</v>
      </c>
      <c r="F6299" t="s">
        <v>8</v>
      </c>
    </row>
    <row r="6300" hidden="1" spans="2:6">
      <c r="B6300" t="str">
        <f t="shared" si="274"/>
        <v>42070203</v>
      </c>
      <c r="C6300" t="s">
        <v>6</v>
      </c>
      <c r="D6300" t="s">
        <v>28</v>
      </c>
      <c r="E6300" t="str">
        <f>"202108"</f>
        <v>202108</v>
      </c>
      <c r="F6300" t="s">
        <v>8</v>
      </c>
    </row>
    <row r="6301" hidden="1" spans="2:6">
      <c r="B6301" t="str">
        <f t="shared" si="274"/>
        <v>42070203</v>
      </c>
      <c r="C6301" t="s">
        <v>6</v>
      </c>
      <c r="D6301" t="s">
        <v>28</v>
      </c>
      <c r="E6301" t="str">
        <f>"202109"</f>
        <v>202109</v>
      </c>
      <c r="F6301" t="s">
        <v>8</v>
      </c>
    </row>
    <row r="6302" hidden="1" spans="2:6">
      <c r="B6302" t="str">
        <f t="shared" si="274"/>
        <v>42070203</v>
      </c>
      <c r="C6302" t="s">
        <v>6</v>
      </c>
      <c r="D6302" t="s">
        <v>28</v>
      </c>
      <c r="E6302" t="str">
        <f>"202201"</f>
        <v>202201</v>
      </c>
      <c r="F6302" t="s">
        <v>8</v>
      </c>
    </row>
    <row r="6303" hidden="1" spans="2:6">
      <c r="B6303" t="str">
        <f t="shared" si="274"/>
        <v>42070203</v>
      </c>
      <c r="C6303" t="s">
        <v>6</v>
      </c>
      <c r="D6303" t="s">
        <v>28</v>
      </c>
      <c r="E6303" t="str">
        <f>"202111"</f>
        <v>202111</v>
      </c>
      <c r="F6303" t="s">
        <v>8</v>
      </c>
    </row>
    <row r="6304" hidden="1" spans="2:6">
      <c r="B6304" t="str">
        <f t="shared" si="274"/>
        <v>42070203</v>
      </c>
      <c r="C6304" t="s">
        <v>6</v>
      </c>
      <c r="D6304" t="s">
        <v>28</v>
      </c>
      <c r="E6304" t="str">
        <f>"202008"</f>
        <v>202008</v>
      </c>
      <c r="F6304" t="s">
        <v>8</v>
      </c>
    </row>
    <row r="6305" hidden="1" spans="2:6">
      <c r="B6305" t="str">
        <f t="shared" si="274"/>
        <v>42070203</v>
      </c>
      <c r="C6305" t="s">
        <v>6</v>
      </c>
      <c r="D6305" t="s">
        <v>28</v>
      </c>
      <c r="E6305" t="str">
        <f>"202005"</f>
        <v>202005</v>
      </c>
      <c r="F6305" t="s">
        <v>8</v>
      </c>
    </row>
    <row r="6306" hidden="1" spans="2:6">
      <c r="B6306" t="str">
        <f t="shared" si="274"/>
        <v>42070203</v>
      </c>
      <c r="C6306" t="s">
        <v>6</v>
      </c>
      <c r="D6306" t="s">
        <v>28</v>
      </c>
      <c r="E6306" t="str">
        <f>"201909"</f>
        <v>201909</v>
      </c>
      <c r="F6306" t="s">
        <v>8</v>
      </c>
    </row>
    <row r="6307" hidden="1" spans="2:6">
      <c r="B6307" t="str">
        <f t="shared" si="274"/>
        <v>42070203</v>
      </c>
      <c r="C6307" t="s">
        <v>6</v>
      </c>
      <c r="D6307" t="s">
        <v>28</v>
      </c>
      <c r="E6307" t="str">
        <f>"201910"</f>
        <v>201910</v>
      </c>
      <c r="F6307" t="s">
        <v>8</v>
      </c>
    </row>
    <row r="6308" hidden="1" spans="2:6">
      <c r="B6308" t="str">
        <f t="shared" si="274"/>
        <v>42070203</v>
      </c>
      <c r="C6308" t="s">
        <v>6</v>
      </c>
      <c r="D6308" t="s">
        <v>28</v>
      </c>
      <c r="E6308" t="str">
        <f>"201901"</f>
        <v>201901</v>
      </c>
      <c r="F6308" t="s">
        <v>8</v>
      </c>
    </row>
    <row r="6309" hidden="1" spans="2:6">
      <c r="B6309" t="str">
        <f t="shared" si="274"/>
        <v>42070203</v>
      </c>
      <c r="C6309" t="s">
        <v>6</v>
      </c>
      <c r="D6309" t="s">
        <v>28</v>
      </c>
      <c r="E6309" t="str">
        <f>"201802"</f>
        <v>201802</v>
      </c>
      <c r="F6309" t="s">
        <v>8</v>
      </c>
    </row>
    <row r="6310" hidden="1" spans="2:6">
      <c r="B6310" t="str">
        <f t="shared" si="274"/>
        <v>42070203</v>
      </c>
      <c r="C6310" t="s">
        <v>6</v>
      </c>
      <c r="D6310" t="s">
        <v>28</v>
      </c>
      <c r="E6310" t="str">
        <f>"201803"</f>
        <v>201803</v>
      </c>
      <c r="F6310" t="s">
        <v>8</v>
      </c>
    </row>
    <row r="6311" hidden="1" spans="2:6">
      <c r="B6311" t="str">
        <f t="shared" si="274"/>
        <v>42070203</v>
      </c>
      <c r="C6311" t="s">
        <v>6</v>
      </c>
      <c r="D6311" t="s">
        <v>28</v>
      </c>
      <c r="E6311" t="str">
        <f>"201703"</f>
        <v>201703</v>
      </c>
      <c r="F6311" t="s">
        <v>8</v>
      </c>
    </row>
    <row r="6312" hidden="1" spans="2:6">
      <c r="B6312" t="str">
        <f t="shared" si="274"/>
        <v>42070203</v>
      </c>
      <c r="C6312" t="s">
        <v>6</v>
      </c>
      <c r="D6312" t="s">
        <v>28</v>
      </c>
      <c r="E6312" t="str">
        <f>"201701"</f>
        <v>201701</v>
      </c>
      <c r="F6312" t="s">
        <v>8</v>
      </c>
    </row>
    <row r="6313" hidden="1" spans="2:6">
      <c r="B6313" t="str">
        <f t="shared" si="274"/>
        <v>42070203</v>
      </c>
      <c r="C6313" t="s">
        <v>6</v>
      </c>
      <c r="D6313" t="s">
        <v>28</v>
      </c>
      <c r="E6313" t="str">
        <f>"201511"</f>
        <v>201511</v>
      </c>
      <c r="F6313" t="s">
        <v>8</v>
      </c>
    </row>
    <row r="6314" hidden="1" spans="2:6">
      <c r="B6314" t="str">
        <f t="shared" si="274"/>
        <v>42070203</v>
      </c>
      <c r="C6314" t="s">
        <v>6</v>
      </c>
      <c r="D6314" t="s">
        <v>28</v>
      </c>
      <c r="E6314" t="str">
        <f>"201406"</f>
        <v>201406</v>
      </c>
      <c r="F6314" t="s">
        <v>8</v>
      </c>
    </row>
    <row r="6315" hidden="1" spans="2:6">
      <c r="B6315" t="str">
        <f t="shared" si="274"/>
        <v>42070203</v>
      </c>
      <c r="C6315" t="s">
        <v>6</v>
      </c>
      <c r="D6315" t="s">
        <v>28</v>
      </c>
      <c r="E6315" t="str">
        <f>"201408"</f>
        <v>201408</v>
      </c>
      <c r="F6315" t="s">
        <v>8</v>
      </c>
    </row>
    <row r="6316" hidden="1" spans="2:6">
      <c r="B6316" t="str">
        <f t="shared" si="274"/>
        <v>42070203</v>
      </c>
      <c r="C6316" t="s">
        <v>6</v>
      </c>
      <c r="D6316" t="s">
        <v>28</v>
      </c>
      <c r="E6316" t="str">
        <f>"201501"</f>
        <v>201501</v>
      </c>
      <c r="F6316" t="s">
        <v>8</v>
      </c>
    </row>
    <row r="6317" hidden="1" spans="2:6">
      <c r="B6317" t="str">
        <f t="shared" si="274"/>
        <v>42070203</v>
      </c>
      <c r="C6317" t="s">
        <v>6</v>
      </c>
      <c r="D6317" t="s">
        <v>28</v>
      </c>
      <c r="E6317" t="str">
        <f>"201502"</f>
        <v>201502</v>
      </c>
      <c r="F6317" t="s">
        <v>8</v>
      </c>
    </row>
    <row r="6318" hidden="1" spans="2:6">
      <c r="B6318" t="str">
        <f t="shared" si="274"/>
        <v>42070203</v>
      </c>
      <c r="C6318" t="s">
        <v>6</v>
      </c>
      <c r="D6318" t="s">
        <v>28</v>
      </c>
      <c r="E6318" t="str">
        <f>"201601"</f>
        <v>201601</v>
      </c>
      <c r="F6318" t="s">
        <v>8</v>
      </c>
    </row>
    <row r="6319" hidden="1" spans="2:6">
      <c r="B6319" t="str">
        <f t="shared" si="274"/>
        <v>42070203</v>
      </c>
      <c r="C6319" t="s">
        <v>6</v>
      </c>
      <c r="D6319" t="s">
        <v>28</v>
      </c>
      <c r="E6319" t="str">
        <f>"201509"</f>
        <v>201509</v>
      </c>
      <c r="F6319" t="s">
        <v>8</v>
      </c>
    </row>
    <row r="6320" hidden="1" spans="2:6">
      <c r="B6320" t="str">
        <f t="shared" si="274"/>
        <v>42070203</v>
      </c>
      <c r="C6320" t="s">
        <v>6</v>
      </c>
      <c r="D6320" t="s">
        <v>29</v>
      </c>
      <c r="E6320" t="str">
        <f>"201504"</f>
        <v>201504</v>
      </c>
      <c r="F6320" t="s">
        <v>8</v>
      </c>
    </row>
    <row r="6321" hidden="1" spans="2:6">
      <c r="B6321" t="str">
        <f t="shared" si="274"/>
        <v>42070203</v>
      </c>
      <c r="C6321" t="s">
        <v>6</v>
      </c>
      <c r="D6321" t="s">
        <v>29</v>
      </c>
      <c r="E6321" t="str">
        <f>"201204"</f>
        <v>201204</v>
      </c>
      <c r="F6321" t="s">
        <v>8</v>
      </c>
    </row>
    <row r="6322" hidden="1" spans="2:6">
      <c r="B6322" t="str">
        <f t="shared" si="274"/>
        <v>42070203</v>
      </c>
      <c r="C6322" t="s">
        <v>6</v>
      </c>
      <c r="D6322" t="s">
        <v>29</v>
      </c>
      <c r="E6322" t="str">
        <f>"201211"</f>
        <v>201211</v>
      </c>
      <c r="F6322" t="s">
        <v>8</v>
      </c>
    </row>
    <row r="6323" hidden="1" spans="2:6">
      <c r="B6323" t="str">
        <f t="shared" si="274"/>
        <v>42070203</v>
      </c>
      <c r="C6323" t="s">
        <v>6</v>
      </c>
      <c r="D6323" t="s">
        <v>29</v>
      </c>
      <c r="E6323" t="str">
        <f>"201111"</f>
        <v>201111</v>
      </c>
      <c r="F6323" t="s">
        <v>8</v>
      </c>
    </row>
    <row r="6324" hidden="1" spans="2:6">
      <c r="B6324" t="str">
        <f t="shared" si="274"/>
        <v>42070203</v>
      </c>
      <c r="C6324" t="s">
        <v>6</v>
      </c>
      <c r="D6324" t="s">
        <v>29</v>
      </c>
      <c r="E6324" t="str">
        <f t="shared" ref="E6324:E6335" si="276">"201001"</f>
        <v>201001</v>
      </c>
      <c r="F6324" t="s">
        <v>8</v>
      </c>
    </row>
    <row r="6325" hidden="1" spans="2:6">
      <c r="B6325" t="str">
        <f t="shared" si="274"/>
        <v>42070203</v>
      </c>
      <c r="C6325" t="s">
        <v>6</v>
      </c>
      <c r="D6325" t="s">
        <v>29</v>
      </c>
      <c r="E6325" t="str">
        <f t="shared" si="276"/>
        <v>201001</v>
      </c>
      <c r="F6325" t="s">
        <v>8</v>
      </c>
    </row>
    <row r="6326" hidden="1" spans="2:6">
      <c r="B6326" t="str">
        <f t="shared" si="274"/>
        <v>42070203</v>
      </c>
      <c r="C6326" t="s">
        <v>6</v>
      </c>
      <c r="D6326" t="s">
        <v>29</v>
      </c>
      <c r="E6326" t="str">
        <f t="shared" si="276"/>
        <v>201001</v>
      </c>
      <c r="F6326" t="s">
        <v>8</v>
      </c>
    </row>
    <row r="6327" hidden="1" spans="2:6">
      <c r="B6327" t="str">
        <f t="shared" si="274"/>
        <v>42070203</v>
      </c>
      <c r="C6327" t="s">
        <v>6</v>
      </c>
      <c r="D6327" t="s">
        <v>29</v>
      </c>
      <c r="E6327" t="str">
        <f t="shared" si="276"/>
        <v>201001</v>
      </c>
      <c r="F6327" t="s">
        <v>8</v>
      </c>
    </row>
    <row r="6328" hidden="1" spans="2:6">
      <c r="B6328" t="str">
        <f t="shared" si="274"/>
        <v>42070203</v>
      </c>
      <c r="C6328" t="s">
        <v>6</v>
      </c>
      <c r="D6328" t="s">
        <v>29</v>
      </c>
      <c r="E6328" t="str">
        <f t="shared" si="276"/>
        <v>201001</v>
      </c>
      <c r="F6328" t="s">
        <v>8</v>
      </c>
    </row>
    <row r="6329" hidden="1" spans="2:6">
      <c r="B6329" t="str">
        <f t="shared" si="274"/>
        <v>42070203</v>
      </c>
      <c r="C6329" t="s">
        <v>6</v>
      </c>
      <c r="D6329" t="s">
        <v>29</v>
      </c>
      <c r="E6329" t="str">
        <f t="shared" si="276"/>
        <v>201001</v>
      </c>
      <c r="F6329" t="s">
        <v>8</v>
      </c>
    </row>
    <row r="6330" hidden="1" spans="2:6">
      <c r="B6330" t="str">
        <f t="shared" si="274"/>
        <v>42070203</v>
      </c>
      <c r="C6330" t="s">
        <v>6</v>
      </c>
      <c r="D6330" t="s">
        <v>29</v>
      </c>
      <c r="E6330" t="str">
        <f t="shared" si="276"/>
        <v>201001</v>
      </c>
      <c r="F6330" t="s">
        <v>8</v>
      </c>
    </row>
    <row r="6331" hidden="1" spans="2:6">
      <c r="B6331" t="str">
        <f t="shared" si="274"/>
        <v>42070203</v>
      </c>
      <c r="C6331" t="s">
        <v>6</v>
      </c>
      <c r="D6331" t="s">
        <v>29</v>
      </c>
      <c r="E6331" t="str">
        <f t="shared" si="276"/>
        <v>201001</v>
      </c>
      <c r="F6331" t="s">
        <v>8</v>
      </c>
    </row>
    <row r="6332" hidden="1" spans="2:6">
      <c r="B6332" t="str">
        <f t="shared" si="274"/>
        <v>42070203</v>
      </c>
      <c r="C6332" t="s">
        <v>6</v>
      </c>
      <c r="D6332" t="s">
        <v>29</v>
      </c>
      <c r="E6332" t="str">
        <f t="shared" si="276"/>
        <v>201001</v>
      </c>
      <c r="F6332" t="s">
        <v>8</v>
      </c>
    </row>
    <row r="6333" hidden="1" spans="2:6">
      <c r="B6333" t="str">
        <f t="shared" si="274"/>
        <v>42070203</v>
      </c>
      <c r="C6333" t="s">
        <v>6</v>
      </c>
      <c r="D6333" t="s">
        <v>29</v>
      </c>
      <c r="E6333" t="str">
        <f t="shared" si="276"/>
        <v>201001</v>
      </c>
      <c r="F6333" t="s">
        <v>8</v>
      </c>
    </row>
    <row r="6334" hidden="1" spans="2:6">
      <c r="B6334" t="str">
        <f t="shared" si="274"/>
        <v>42070203</v>
      </c>
      <c r="C6334" t="s">
        <v>6</v>
      </c>
      <c r="D6334" t="s">
        <v>29</v>
      </c>
      <c r="E6334" t="str">
        <f t="shared" si="276"/>
        <v>201001</v>
      </c>
      <c r="F6334" t="s">
        <v>8</v>
      </c>
    </row>
    <row r="6335" hidden="1" spans="2:6">
      <c r="B6335" t="str">
        <f t="shared" si="274"/>
        <v>42070203</v>
      </c>
      <c r="C6335" t="s">
        <v>6</v>
      </c>
      <c r="D6335" t="s">
        <v>29</v>
      </c>
      <c r="E6335" t="str">
        <f t="shared" si="276"/>
        <v>201001</v>
      </c>
      <c r="F6335" t="s">
        <v>8</v>
      </c>
    </row>
    <row r="6336" hidden="1" spans="2:6">
      <c r="B6336" t="str">
        <f t="shared" si="274"/>
        <v>42070203</v>
      </c>
      <c r="C6336" t="s">
        <v>6</v>
      </c>
      <c r="D6336" t="s">
        <v>29</v>
      </c>
      <c r="E6336" t="str">
        <f>"202211"</f>
        <v>202211</v>
      </c>
      <c r="F6336" t="s">
        <v>8</v>
      </c>
    </row>
    <row r="6337" hidden="1" spans="2:6">
      <c r="B6337" t="str">
        <f t="shared" si="274"/>
        <v>42070203</v>
      </c>
      <c r="C6337" t="s">
        <v>6</v>
      </c>
      <c r="D6337" t="s">
        <v>29</v>
      </c>
      <c r="E6337" t="str">
        <f>"202110"</f>
        <v>202110</v>
      </c>
      <c r="F6337" t="s">
        <v>8</v>
      </c>
    </row>
    <row r="6338" hidden="1" spans="2:6">
      <c r="B6338" t="str">
        <f t="shared" si="274"/>
        <v>42070203</v>
      </c>
      <c r="C6338" t="s">
        <v>6</v>
      </c>
      <c r="D6338" t="s">
        <v>29</v>
      </c>
      <c r="E6338" t="str">
        <f>"202305"</f>
        <v>202305</v>
      </c>
      <c r="F6338" t="s">
        <v>8</v>
      </c>
    </row>
    <row r="6339" hidden="1" spans="2:6">
      <c r="B6339" t="str">
        <f t="shared" ref="B6339:B6402" si="277">"42070203"</f>
        <v>42070203</v>
      </c>
      <c r="C6339" t="s">
        <v>6</v>
      </c>
      <c r="D6339" t="s">
        <v>29</v>
      </c>
      <c r="E6339" t="str">
        <f>"202110"</f>
        <v>202110</v>
      </c>
      <c r="F6339" t="s">
        <v>8</v>
      </c>
    </row>
    <row r="6340" hidden="1" spans="2:6">
      <c r="B6340" t="str">
        <f t="shared" si="277"/>
        <v>42070203</v>
      </c>
      <c r="C6340" t="s">
        <v>6</v>
      </c>
      <c r="D6340" t="s">
        <v>29</v>
      </c>
      <c r="E6340" t="str">
        <f>"202109"</f>
        <v>202109</v>
      </c>
      <c r="F6340" t="s">
        <v>8</v>
      </c>
    </row>
    <row r="6341" hidden="1" spans="2:6">
      <c r="B6341" t="str">
        <f t="shared" si="277"/>
        <v>42070203</v>
      </c>
      <c r="C6341" t="s">
        <v>6</v>
      </c>
      <c r="D6341" t="s">
        <v>29</v>
      </c>
      <c r="E6341" t="str">
        <f>"202108"</f>
        <v>202108</v>
      </c>
      <c r="F6341" t="s">
        <v>8</v>
      </c>
    </row>
    <row r="6342" hidden="1" spans="2:6">
      <c r="B6342" t="str">
        <f t="shared" si="277"/>
        <v>42070203</v>
      </c>
      <c r="C6342" t="s">
        <v>6</v>
      </c>
      <c r="D6342" t="s">
        <v>29</v>
      </c>
      <c r="E6342" t="str">
        <f>"202004"</f>
        <v>202004</v>
      </c>
      <c r="F6342" t="s">
        <v>8</v>
      </c>
    </row>
    <row r="6343" hidden="1" spans="2:6">
      <c r="B6343" t="str">
        <f t="shared" si="277"/>
        <v>42070203</v>
      </c>
      <c r="C6343" t="s">
        <v>6</v>
      </c>
      <c r="D6343" t="s">
        <v>29</v>
      </c>
      <c r="E6343" t="str">
        <f>"202201"</f>
        <v>202201</v>
      </c>
      <c r="F6343" t="s">
        <v>8</v>
      </c>
    </row>
    <row r="6344" hidden="1" spans="2:6">
      <c r="B6344" t="str">
        <f t="shared" si="277"/>
        <v>42070203</v>
      </c>
      <c r="C6344" t="s">
        <v>6</v>
      </c>
      <c r="D6344" t="s">
        <v>29</v>
      </c>
      <c r="E6344" t="str">
        <f>"202111"</f>
        <v>202111</v>
      </c>
      <c r="F6344" t="s">
        <v>8</v>
      </c>
    </row>
    <row r="6345" hidden="1" spans="2:6">
      <c r="B6345" t="str">
        <f t="shared" si="277"/>
        <v>42070203</v>
      </c>
      <c r="C6345" t="s">
        <v>6</v>
      </c>
      <c r="D6345" t="s">
        <v>29</v>
      </c>
      <c r="E6345" t="str">
        <f>"202005"</f>
        <v>202005</v>
      </c>
      <c r="F6345" t="s">
        <v>8</v>
      </c>
    </row>
    <row r="6346" hidden="1" spans="2:6">
      <c r="B6346" t="str">
        <f t="shared" si="277"/>
        <v>42070203</v>
      </c>
      <c r="C6346" t="s">
        <v>6</v>
      </c>
      <c r="D6346" t="s">
        <v>29</v>
      </c>
      <c r="E6346" t="str">
        <f>"202102"</f>
        <v>202102</v>
      </c>
      <c r="F6346" t="s">
        <v>8</v>
      </c>
    </row>
    <row r="6347" hidden="1" spans="2:6">
      <c r="B6347" t="str">
        <f t="shared" si="277"/>
        <v>42070203</v>
      </c>
      <c r="C6347" t="s">
        <v>6</v>
      </c>
      <c r="D6347" t="s">
        <v>29</v>
      </c>
      <c r="E6347" t="str">
        <f>"202012"</f>
        <v>202012</v>
      </c>
      <c r="F6347" t="s">
        <v>8</v>
      </c>
    </row>
    <row r="6348" hidden="1" spans="2:6">
      <c r="B6348" t="str">
        <f t="shared" si="277"/>
        <v>42070203</v>
      </c>
      <c r="C6348" t="s">
        <v>6</v>
      </c>
      <c r="D6348" t="s">
        <v>29</v>
      </c>
      <c r="E6348" t="str">
        <f>"201907"</f>
        <v>201907</v>
      </c>
      <c r="F6348" t="s">
        <v>8</v>
      </c>
    </row>
    <row r="6349" hidden="1" spans="2:6">
      <c r="B6349" t="str">
        <f t="shared" si="277"/>
        <v>42070203</v>
      </c>
      <c r="C6349" t="s">
        <v>6</v>
      </c>
      <c r="D6349" t="s">
        <v>29</v>
      </c>
      <c r="E6349" t="str">
        <f>"201803"</f>
        <v>201803</v>
      </c>
      <c r="F6349" t="s">
        <v>8</v>
      </c>
    </row>
    <row r="6350" hidden="1" spans="2:6">
      <c r="B6350" t="str">
        <f t="shared" si="277"/>
        <v>42070203</v>
      </c>
      <c r="C6350" t="s">
        <v>6</v>
      </c>
      <c r="D6350" t="s">
        <v>29</v>
      </c>
      <c r="E6350" t="str">
        <f>"201703"</f>
        <v>201703</v>
      </c>
      <c r="F6350" t="s">
        <v>8</v>
      </c>
    </row>
    <row r="6351" hidden="1" spans="2:6">
      <c r="B6351" t="str">
        <f t="shared" si="277"/>
        <v>42070203</v>
      </c>
      <c r="C6351" t="s">
        <v>6</v>
      </c>
      <c r="D6351" t="s">
        <v>29</v>
      </c>
      <c r="E6351" t="str">
        <f>"201611"</f>
        <v>201611</v>
      </c>
      <c r="F6351" t="s">
        <v>8</v>
      </c>
    </row>
    <row r="6352" hidden="1" spans="2:6">
      <c r="B6352" t="str">
        <f t="shared" si="277"/>
        <v>42070203</v>
      </c>
      <c r="C6352" t="s">
        <v>6</v>
      </c>
      <c r="D6352" t="s">
        <v>29</v>
      </c>
      <c r="E6352" t="str">
        <f>"201610"</f>
        <v>201610</v>
      </c>
      <c r="F6352" t="s">
        <v>8</v>
      </c>
    </row>
    <row r="6353" hidden="1" spans="2:6">
      <c r="B6353" t="str">
        <f t="shared" si="277"/>
        <v>42070203</v>
      </c>
      <c r="C6353" t="s">
        <v>6</v>
      </c>
      <c r="D6353" t="s">
        <v>29</v>
      </c>
      <c r="E6353" t="str">
        <f>"201707"</f>
        <v>201707</v>
      </c>
      <c r="F6353" t="s">
        <v>8</v>
      </c>
    </row>
    <row r="6354" hidden="1" spans="2:6">
      <c r="B6354" t="str">
        <f t="shared" si="277"/>
        <v>42070203</v>
      </c>
      <c r="C6354" t="s">
        <v>6</v>
      </c>
      <c r="D6354" t="s">
        <v>29</v>
      </c>
      <c r="E6354" t="str">
        <f>"201606"</f>
        <v>201606</v>
      </c>
      <c r="F6354" t="s">
        <v>8</v>
      </c>
    </row>
    <row r="6355" hidden="1" spans="2:6">
      <c r="B6355" t="str">
        <f t="shared" si="277"/>
        <v>42070203</v>
      </c>
      <c r="C6355" t="s">
        <v>6</v>
      </c>
      <c r="D6355" t="s">
        <v>29</v>
      </c>
      <c r="E6355" t="str">
        <f>"201607"</f>
        <v>201607</v>
      </c>
      <c r="F6355" t="s">
        <v>8</v>
      </c>
    </row>
    <row r="6356" hidden="1" spans="2:6">
      <c r="B6356" t="str">
        <f t="shared" si="277"/>
        <v>42070203</v>
      </c>
      <c r="C6356" t="s">
        <v>6</v>
      </c>
      <c r="D6356" t="s">
        <v>29</v>
      </c>
      <c r="E6356" t="str">
        <f>"201606"</f>
        <v>201606</v>
      </c>
      <c r="F6356" t="s">
        <v>8</v>
      </c>
    </row>
    <row r="6357" hidden="1" spans="2:6">
      <c r="B6357" t="str">
        <f t="shared" si="277"/>
        <v>42070203</v>
      </c>
      <c r="C6357" t="s">
        <v>6</v>
      </c>
      <c r="D6357" t="s">
        <v>29</v>
      </c>
      <c r="E6357" t="str">
        <f>"201607"</f>
        <v>201607</v>
      </c>
      <c r="F6357" t="s">
        <v>8</v>
      </c>
    </row>
    <row r="6358" hidden="1" spans="2:6">
      <c r="B6358" t="str">
        <f t="shared" si="277"/>
        <v>42070203</v>
      </c>
      <c r="C6358" t="s">
        <v>6</v>
      </c>
      <c r="D6358" t="s">
        <v>29</v>
      </c>
      <c r="E6358" t="str">
        <f>"201601"</f>
        <v>201601</v>
      </c>
      <c r="F6358" t="s">
        <v>8</v>
      </c>
    </row>
    <row r="6359" hidden="1" spans="2:6">
      <c r="B6359" t="str">
        <f t="shared" si="277"/>
        <v>42070203</v>
      </c>
      <c r="C6359" t="s">
        <v>6</v>
      </c>
      <c r="D6359" t="s">
        <v>30</v>
      </c>
      <c r="E6359" t="str">
        <f>"201501"</f>
        <v>201501</v>
      </c>
      <c r="F6359" t="s">
        <v>8</v>
      </c>
    </row>
    <row r="6360" hidden="1" spans="2:6">
      <c r="B6360" t="str">
        <f t="shared" si="277"/>
        <v>42070203</v>
      </c>
      <c r="C6360" t="s">
        <v>6</v>
      </c>
      <c r="D6360" t="s">
        <v>30</v>
      </c>
      <c r="E6360" t="str">
        <f>"201501"</f>
        <v>201501</v>
      </c>
      <c r="F6360" t="s">
        <v>8</v>
      </c>
    </row>
    <row r="6361" hidden="1" spans="2:6">
      <c r="B6361" t="str">
        <f t="shared" si="277"/>
        <v>42070203</v>
      </c>
      <c r="C6361" t="s">
        <v>6</v>
      </c>
      <c r="D6361" t="s">
        <v>30</v>
      </c>
      <c r="E6361" t="str">
        <f>"201503"</f>
        <v>201503</v>
      </c>
      <c r="F6361" t="s">
        <v>8</v>
      </c>
    </row>
    <row r="6362" hidden="1" spans="2:6">
      <c r="B6362" t="str">
        <f t="shared" si="277"/>
        <v>42070203</v>
      </c>
      <c r="C6362" t="s">
        <v>6</v>
      </c>
      <c r="D6362" t="s">
        <v>30</v>
      </c>
      <c r="E6362" t="str">
        <f>"201607"</f>
        <v>201607</v>
      </c>
      <c r="F6362" t="s">
        <v>8</v>
      </c>
    </row>
    <row r="6363" hidden="1" spans="2:6">
      <c r="B6363" t="str">
        <f t="shared" si="277"/>
        <v>42070203</v>
      </c>
      <c r="C6363" t="s">
        <v>6</v>
      </c>
      <c r="D6363" t="s">
        <v>30</v>
      </c>
      <c r="E6363" t="str">
        <f>"201605"</f>
        <v>201605</v>
      </c>
      <c r="F6363" t="s">
        <v>8</v>
      </c>
    </row>
    <row r="6364" hidden="1" spans="2:6">
      <c r="B6364" t="str">
        <f t="shared" si="277"/>
        <v>42070203</v>
      </c>
      <c r="C6364" t="s">
        <v>6</v>
      </c>
      <c r="D6364" t="s">
        <v>30</v>
      </c>
      <c r="E6364" t="str">
        <f>"201209"</f>
        <v>201209</v>
      </c>
      <c r="F6364" t="s">
        <v>8</v>
      </c>
    </row>
    <row r="6365" hidden="1" spans="2:6">
      <c r="B6365" t="str">
        <f t="shared" si="277"/>
        <v>42070203</v>
      </c>
      <c r="C6365" t="s">
        <v>6</v>
      </c>
      <c r="D6365" t="s">
        <v>30</v>
      </c>
      <c r="E6365" t="str">
        <f>"201207"</f>
        <v>201207</v>
      </c>
      <c r="F6365" t="s">
        <v>8</v>
      </c>
    </row>
    <row r="6366" hidden="1" spans="2:6">
      <c r="B6366" t="str">
        <f t="shared" si="277"/>
        <v>42070203</v>
      </c>
      <c r="C6366" t="s">
        <v>6</v>
      </c>
      <c r="D6366" t="s">
        <v>30</v>
      </c>
      <c r="E6366" t="str">
        <f>"201302"</f>
        <v>201302</v>
      </c>
      <c r="F6366" t="s">
        <v>8</v>
      </c>
    </row>
    <row r="6367" hidden="1" spans="2:6">
      <c r="B6367" t="str">
        <f t="shared" si="277"/>
        <v>42070203</v>
      </c>
      <c r="C6367" t="s">
        <v>6</v>
      </c>
      <c r="D6367" t="s">
        <v>30</v>
      </c>
      <c r="E6367" t="str">
        <f>"201101"</f>
        <v>201101</v>
      </c>
      <c r="F6367" t="s">
        <v>8</v>
      </c>
    </row>
    <row r="6368" hidden="1" spans="2:6">
      <c r="B6368" t="str">
        <f t="shared" si="277"/>
        <v>42070203</v>
      </c>
      <c r="C6368" t="s">
        <v>6</v>
      </c>
      <c r="D6368" t="s">
        <v>30</v>
      </c>
      <c r="E6368" t="str">
        <f>"201102"</f>
        <v>201102</v>
      </c>
      <c r="F6368" t="s">
        <v>8</v>
      </c>
    </row>
    <row r="6369" hidden="1" spans="2:6">
      <c r="B6369" t="str">
        <f t="shared" si="277"/>
        <v>42070203</v>
      </c>
      <c r="C6369" t="s">
        <v>6</v>
      </c>
      <c r="D6369" t="s">
        <v>30</v>
      </c>
      <c r="E6369" t="str">
        <f>"201109"</f>
        <v>201109</v>
      </c>
      <c r="F6369" t="s">
        <v>8</v>
      </c>
    </row>
    <row r="6370" hidden="1" spans="2:6">
      <c r="B6370" t="str">
        <f t="shared" si="277"/>
        <v>42070203</v>
      </c>
      <c r="C6370" t="s">
        <v>6</v>
      </c>
      <c r="D6370" t="s">
        <v>30</v>
      </c>
      <c r="E6370" t="str">
        <f t="shared" ref="E6370:E6376" si="278">"201001"</f>
        <v>201001</v>
      </c>
      <c r="F6370" t="s">
        <v>8</v>
      </c>
    </row>
    <row r="6371" hidden="1" spans="2:6">
      <c r="B6371" t="str">
        <f t="shared" si="277"/>
        <v>42070203</v>
      </c>
      <c r="C6371" t="s">
        <v>6</v>
      </c>
      <c r="D6371" t="s">
        <v>30</v>
      </c>
      <c r="E6371" t="str">
        <f t="shared" si="278"/>
        <v>201001</v>
      </c>
      <c r="F6371" t="s">
        <v>8</v>
      </c>
    </row>
    <row r="6372" hidden="1" spans="2:6">
      <c r="B6372" t="str">
        <f t="shared" si="277"/>
        <v>42070203</v>
      </c>
      <c r="C6372" t="s">
        <v>6</v>
      </c>
      <c r="D6372" t="s">
        <v>30</v>
      </c>
      <c r="E6372" t="str">
        <f t="shared" si="278"/>
        <v>201001</v>
      </c>
      <c r="F6372" t="s">
        <v>8</v>
      </c>
    </row>
    <row r="6373" hidden="1" spans="2:6">
      <c r="B6373" t="str">
        <f t="shared" si="277"/>
        <v>42070203</v>
      </c>
      <c r="C6373" t="s">
        <v>6</v>
      </c>
      <c r="D6373" t="s">
        <v>30</v>
      </c>
      <c r="E6373" t="str">
        <f t="shared" si="278"/>
        <v>201001</v>
      </c>
      <c r="F6373" t="s">
        <v>8</v>
      </c>
    </row>
    <row r="6374" hidden="1" spans="2:6">
      <c r="B6374" t="str">
        <f t="shared" si="277"/>
        <v>42070203</v>
      </c>
      <c r="C6374" t="s">
        <v>6</v>
      </c>
      <c r="D6374" t="s">
        <v>30</v>
      </c>
      <c r="E6374" t="str">
        <f t="shared" si="278"/>
        <v>201001</v>
      </c>
      <c r="F6374" t="s">
        <v>8</v>
      </c>
    </row>
    <row r="6375" hidden="1" spans="2:6">
      <c r="B6375" t="str">
        <f t="shared" si="277"/>
        <v>42070203</v>
      </c>
      <c r="C6375" t="s">
        <v>6</v>
      </c>
      <c r="D6375" t="s">
        <v>30</v>
      </c>
      <c r="E6375" t="str">
        <f t="shared" si="278"/>
        <v>201001</v>
      </c>
      <c r="F6375" t="s">
        <v>8</v>
      </c>
    </row>
    <row r="6376" hidden="1" spans="2:6">
      <c r="B6376" t="str">
        <f t="shared" si="277"/>
        <v>42070203</v>
      </c>
      <c r="C6376" t="s">
        <v>6</v>
      </c>
      <c r="D6376" t="s">
        <v>30</v>
      </c>
      <c r="E6376" t="str">
        <f t="shared" si="278"/>
        <v>201001</v>
      </c>
      <c r="F6376" t="s">
        <v>8</v>
      </c>
    </row>
    <row r="6377" hidden="1" spans="2:6">
      <c r="B6377" t="str">
        <f t="shared" si="277"/>
        <v>42070203</v>
      </c>
      <c r="C6377" t="s">
        <v>6</v>
      </c>
      <c r="D6377" t="s">
        <v>30</v>
      </c>
      <c r="E6377" t="str">
        <f>"202212"</f>
        <v>202212</v>
      </c>
      <c r="F6377" t="s">
        <v>8</v>
      </c>
    </row>
    <row r="6378" hidden="1" spans="2:6">
      <c r="B6378" t="str">
        <f t="shared" si="277"/>
        <v>42070203</v>
      </c>
      <c r="C6378" t="s">
        <v>6</v>
      </c>
      <c r="D6378" t="s">
        <v>30</v>
      </c>
      <c r="E6378" t="str">
        <f>"202301"</f>
        <v>202301</v>
      </c>
      <c r="F6378" t="s">
        <v>8</v>
      </c>
    </row>
    <row r="6379" hidden="1" spans="2:6">
      <c r="B6379" t="str">
        <f t="shared" si="277"/>
        <v>42070203</v>
      </c>
      <c r="C6379" t="s">
        <v>6</v>
      </c>
      <c r="D6379" t="s">
        <v>30</v>
      </c>
      <c r="E6379" t="str">
        <f>"202303"</f>
        <v>202303</v>
      </c>
      <c r="F6379" t="s">
        <v>8</v>
      </c>
    </row>
    <row r="6380" hidden="1" spans="2:6">
      <c r="B6380" t="str">
        <f t="shared" si="277"/>
        <v>42070203</v>
      </c>
      <c r="C6380" t="s">
        <v>6</v>
      </c>
      <c r="D6380" t="s">
        <v>30</v>
      </c>
      <c r="E6380" t="str">
        <f>"202203"</f>
        <v>202203</v>
      </c>
      <c r="F6380" t="s">
        <v>8</v>
      </c>
    </row>
    <row r="6381" hidden="1" spans="2:6">
      <c r="B6381" t="str">
        <f t="shared" si="277"/>
        <v>42070203</v>
      </c>
      <c r="C6381" t="s">
        <v>6</v>
      </c>
      <c r="D6381" t="s">
        <v>30</v>
      </c>
      <c r="E6381" t="str">
        <f>"202110"</f>
        <v>202110</v>
      </c>
      <c r="F6381" t="s">
        <v>8</v>
      </c>
    </row>
    <row r="6382" hidden="1" spans="2:6">
      <c r="B6382" t="str">
        <f t="shared" si="277"/>
        <v>42070203</v>
      </c>
      <c r="C6382" t="s">
        <v>6</v>
      </c>
      <c r="D6382" t="s">
        <v>30</v>
      </c>
      <c r="E6382" t="str">
        <f>"202105"</f>
        <v>202105</v>
      </c>
      <c r="F6382" t="s">
        <v>8</v>
      </c>
    </row>
    <row r="6383" hidden="1" spans="2:6">
      <c r="B6383" t="str">
        <f t="shared" si="277"/>
        <v>42070203</v>
      </c>
      <c r="C6383" t="s">
        <v>6</v>
      </c>
      <c r="D6383" t="s">
        <v>30</v>
      </c>
      <c r="E6383" t="str">
        <f>"202106"</f>
        <v>202106</v>
      </c>
      <c r="F6383" t="s">
        <v>8</v>
      </c>
    </row>
    <row r="6384" hidden="1" spans="2:6">
      <c r="B6384" t="str">
        <f t="shared" si="277"/>
        <v>42070203</v>
      </c>
      <c r="C6384" t="s">
        <v>6</v>
      </c>
      <c r="D6384" t="s">
        <v>30</v>
      </c>
      <c r="E6384" t="str">
        <f>"201912"</f>
        <v>201912</v>
      </c>
      <c r="F6384" t="s">
        <v>8</v>
      </c>
    </row>
    <row r="6385" hidden="1" spans="2:6">
      <c r="B6385" t="str">
        <f t="shared" si="277"/>
        <v>42070203</v>
      </c>
      <c r="C6385" t="s">
        <v>6</v>
      </c>
      <c r="D6385" t="s">
        <v>30</v>
      </c>
      <c r="E6385" t="str">
        <f>"201912"</f>
        <v>201912</v>
      </c>
      <c r="F6385" t="s">
        <v>8</v>
      </c>
    </row>
    <row r="6386" hidden="1" spans="2:6">
      <c r="B6386" t="str">
        <f t="shared" si="277"/>
        <v>42070203</v>
      </c>
      <c r="C6386" t="s">
        <v>6</v>
      </c>
      <c r="D6386" t="s">
        <v>30</v>
      </c>
      <c r="E6386" t="str">
        <f>"201712"</f>
        <v>201712</v>
      </c>
      <c r="F6386" t="s">
        <v>8</v>
      </c>
    </row>
    <row r="6387" hidden="1" spans="2:6">
      <c r="B6387" t="str">
        <f t="shared" si="277"/>
        <v>42070203</v>
      </c>
      <c r="C6387" t="s">
        <v>6</v>
      </c>
      <c r="D6387" t="s">
        <v>30</v>
      </c>
      <c r="E6387" t="str">
        <f>"201712"</f>
        <v>201712</v>
      </c>
      <c r="F6387" t="s">
        <v>8</v>
      </c>
    </row>
    <row r="6388" hidden="1" spans="2:6">
      <c r="B6388" t="str">
        <f t="shared" si="277"/>
        <v>42070203</v>
      </c>
      <c r="C6388" t="s">
        <v>6</v>
      </c>
      <c r="D6388" t="s">
        <v>30</v>
      </c>
      <c r="E6388" t="str">
        <f>"201707"</f>
        <v>201707</v>
      </c>
      <c r="F6388" t="s">
        <v>8</v>
      </c>
    </row>
    <row r="6389" hidden="1" spans="2:6">
      <c r="B6389" t="str">
        <f t="shared" si="277"/>
        <v>42070203</v>
      </c>
      <c r="C6389" t="s">
        <v>6</v>
      </c>
      <c r="D6389" t="s">
        <v>30</v>
      </c>
      <c r="E6389" t="str">
        <f>"201701"</f>
        <v>201701</v>
      </c>
      <c r="F6389" t="s">
        <v>8</v>
      </c>
    </row>
    <row r="6390" hidden="1" spans="2:6">
      <c r="B6390" t="str">
        <f t="shared" si="277"/>
        <v>42070203</v>
      </c>
      <c r="C6390" t="s">
        <v>6</v>
      </c>
      <c r="D6390" t="s">
        <v>30</v>
      </c>
      <c r="E6390" t="str">
        <f>"201507"</f>
        <v>201507</v>
      </c>
      <c r="F6390" t="s">
        <v>8</v>
      </c>
    </row>
    <row r="6391" hidden="1" spans="2:6">
      <c r="B6391" t="str">
        <f t="shared" si="277"/>
        <v>42070203</v>
      </c>
      <c r="C6391" t="s">
        <v>6</v>
      </c>
      <c r="D6391" t="s">
        <v>30</v>
      </c>
      <c r="E6391" t="str">
        <f>"201510"</f>
        <v>201510</v>
      </c>
      <c r="F6391" t="s">
        <v>8</v>
      </c>
    </row>
    <row r="6392" hidden="1" spans="2:6">
      <c r="B6392" t="str">
        <f t="shared" si="277"/>
        <v>42070203</v>
      </c>
      <c r="C6392" t="s">
        <v>6</v>
      </c>
      <c r="D6392" t="s">
        <v>31</v>
      </c>
      <c r="E6392" t="str">
        <f>"201205"</f>
        <v>201205</v>
      </c>
      <c r="F6392" t="s">
        <v>8</v>
      </c>
    </row>
    <row r="6393" hidden="1" spans="2:6">
      <c r="B6393" t="str">
        <f t="shared" si="277"/>
        <v>42070203</v>
      </c>
      <c r="C6393" t="s">
        <v>6</v>
      </c>
      <c r="D6393" t="s">
        <v>31</v>
      </c>
      <c r="E6393" t="str">
        <f>"201207"</f>
        <v>201207</v>
      </c>
      <c r="F6393" t="s">
        <v>8</v>
      </c>
    </row>
    <row r="6394" hidden="1" spans="2:6">
      <c r="B6394" t="str">
        <f t="shared" si="277"/>
        <v>42070203</v>
      </c>
      <c r="C6394" t="s">
        <v>6</v>
      </c>
      <c r="D6394" t="s">
        <v>31</v>
      </c>
      <c r="E6394" t="str">
        <f>"201310"</f>
        <v>201310</v>
      </c>
      <c r="F6394" t="s">
        <v>8</v>
      </c>
    </row>
    <row r="6395" hidden="1" spans="2:6">
      <c r="B6395" t="str">
        <f t="shared" si="277"/>
        <v>42070203</v>
      </c>
      <c r="C6395" t="s">
        <v>6</v>
      </c>
      <c r="D6395" t="s">
        <v>31</v>
      </c>
      <c r="E6395" t="str">
        <f>"201309"</f>
        <v>201309</v>
      </c>
      <c r="F6395" t="s">
        <v>8</v>
      </c>
    </row>
    <row r="6396" hidden="1" spans="2:6">
      <c r="B6396" t="str">
        <f t="shared" si="277"/>
        <v>42070203</v>
      </c>
      <c r="C6396" t="s">
        <v>6</v>
      </c>
      <c r="D6396" t="s">
        <v>31</v>
      </c>
      <c r="E6396" t="str">
        <f>"201302"</f>
        <v>201302</v>
      </c>
      <c r="F6396" t="s">
        <v>8</v>
      </c>
    </row>
    <row r="6397" hidden="1" spans="2:6">
      <c r="B6397" t="str">
        <f t="shared" si="277"/>
        <v>42070203</v>
      </c>
      <c r="C6397" t="s">
        <v>6</v>
      </c>
      <c r="D6397" t="s">
        <v>31</v>
      </c>
      <c r="E6397" t="str">
        <f>"201307"</f>
        <v>201307</v>
      </c>
      <c r="F6397" t="s">
        <v>8</v>
      </c>
    </row>
    <row r="6398" hidden="1" spans="2:6">
      <c r="B6398" t="str">
        <f t="shared" si="277"/>
        <v>42070203</v>
      </c>
      <c r="C6398" t="s">
        <v>6</v>
      </c>
      <c r="D6398" t="s">
        <v>31</v>
      </c>
      <c r="E6398" t="str">
        <f>"201309"</f>
        <v>201309</v>
      </c>
      <c r="F6398" t="s">
        <v>8</v>
      </c>
    </row>
    <row r="6399" hidden="1" spans="2:6">
      <c r="B6399" t="str">
        <f t="shared" si="277"/>
        <v>42070203</v>
      </c>
      <c r="C6399" t="s">
        <v>6</v>
      </c>
      <c r="D6399" t="s">
        <v>31</v>
      </c>
      <c r="E6399" t="str">
        <f>"201311"</f>
        <v>201311</v>
      </c>
      <c r="F6399" t="s">
        <v>8</v>
      </c>
    </row>
    <row r="6400" hidden="1" spans="2:6">
      <c r="B6400" t="str">
        <f t="shared" si="277"/>
        <v>42070203</v>
      </c>
      <c r="C6400" t="s">
        <v>6</v>
      </c>
      <c r="D6400" t="s">
        <v>31</v>
      </c>
      <c r="E6400" t="str">
        <f>"201002"</f>
        <v>201002</v>
      </c>
      <c r="F6400" t="s">
        <v>8</v>
      </c>
    </row>
    <row r="6401" hidden="1" spans="2:6">
      <c r="B6401" t="str">
        <f t="shared" si="277"/>
        <v>42070203</v>
      </c>
      <c r="C6401" t="s">
        <v>6</v>
      </c>
      <c r="D6401" t="s">
        <v>31</v>
      </c>
      <c r="E6401" t="str">
        <f>"201004"</f>
        <v>201004</v>
      </c>
      <c r="F6401" t="s">
        <v>8</v>
      </c>
    </row>
    <row r="6402" hidden="1" spans="2:6">
      <c r="B6402" t="str">
        <f t="shared" si="277"/>
        <v>42070203</v>
      </c>
      <c r="C6402" t="s">
        <v>6</v>
      </c>
      <c r="D6402" t="s">
        <v>31</v>
      </c>
      <c r="E6402" t="str">
        <f t="shared" ref="E6402:E6421" si="279">"201001"</f>
        <v>201001</v>
      </c>
      <c r="F6402" t="s">
        <v>8</v>
      </c>
    </row>
    <row r="6403" hidden="1" spans="2:6">
      <c r="B6403" t="str">
        <f t="shared" ref="B6403:B6466" si="280">"42070203"</f>
        <v>42070203</v>
      </c>
      <c r="C6403" t="s">
        <v>6</v>
      </c>
      <c r="D6403" t="s">
        <v>31</v>
      </c>
      <c r="E6403" t="str">
        <f t="shared" si="279"/>
        <v>201001</v>
      </c>
      <c r="F6403" t="s">
        <v>8</v>
      </c>
    </row>
    <row r="6404" hidden="1" spans="2:6">
      <c r="B6404" t="str">
        <f t="shared" si="280"/>
        <v>42070203</v>
      </c>
      <c r="C6404" t="s">
        <v>6</v>
      </c>
      <c r="D6404" t="s">
        <v>31</v>
      </c>
      <c r="E6404" t="str">
        <f t="shared" si="279"/>
        <v>201001</v>
      </c>
      <c r="F6404" t="s">
        <v>8</v>
      </c>
    </row>
    <row r="6405" hidden="1" spans="2:6">
      <c r="B6405" t="str">
        <f t="shared" si="280"/>
        <v>42070203</v>
      </c>
      <c r="C6405" t="s">
        <v>6</v>
      </c>
      <c r="D6405" t="s">
        <v>31</v>
      </c>
      <c r="E6405" t="str">
        <f t="shared" si="279"/>
        <v>201001</v>
      </c>
      <c r="F6405" t="s">
        <v>8</v>
      </c>
    </row>
    <row r="6406" hidden="1" spans="2:6">
      <c r="B6406" t="str">
        <f t="shared" si="280"/>
        <v>42070203</v>
      </c>
      <c r="C6406" t="s">
        <v>6</v>
      </c>
      <c r="D6406" t="s">
        <v>31</v>
      </c>
      <c r="E6406" t="str">
        <f t="shared" si="279"/>
        <v>201001</v>
      </c>
      <c r="F6406" t="s">
        <v>8</v>
      </c>
    </row>
    <row r="6407" hidden="1" spans="2:6">
      <c r="B6407" t="str">
        <f t="shared" si="280"/>
        <v>42070203</v>
      </c>
      <c r="C6407" t="s">
        <v>6</v>
      </c>
      <c r="D6407" t="s">
        <v>31</v>
      </c>
      <c r="E6407" t="str">
        <f t="shared" si="279"/>
        <v>201001</v>
      </c>
      <c r="F6407" t="s">
        <v>8</v>
      </c>
    </row>
    <row r="6408" hidden="1" spans="2:6">
      <c r="B6408" t="str">
        <f t="shared" si="280"/>
        <v>42070203</v>
      </c>
      <c r="C6408" t="s">
        <v>6</v>
      </c>
      <c r="D6408" t="s">
        <v>31</v>
      </c>
      <c r="E6408" t="str">
        <f t="shared" si="279"/>
        <v>201001</v>
      </c>
      <c r="F6408" t="s">
        <v>8</v>
      </c>
    </row>
    <row r="6409" hidden="1" spans="2:6">
      <c r="B6409" t="str">
        <f t="shared" si="280"/>
        <v>42070203</v>
      </c>
      <c r="C6409" t="s">
        <v>6</v>
      </c>
      <c r="D6409" t="s">
        <v>31</v>
      </c>
      <c r="E6409" t="str">
        <f t="shared" si="279"/>
        <v>201001</v>
      </c>
      <c r="F6409" t="s">
        <v>8</v>
      </c>
    </row>
    <row r="6410" hidden="1" spans="2:6">
      <c r="B6410" t="str">
        <f t="shared" si="280"/>
        <v>42070203</v>
      </c>
      <c r="C6410" t="s">
        <v>6</v>
      </c>
      <c r="D6410" t="s">
        <v>31</v>
      </c>
      <c r="E6410" t="str">
        <f t="shared" si="279"/>
        <v>201001</v>
      </c>
      <c r="F6410" t="s">
        <v>8</v>
      </c>
    </row>
    <row r="6411" hidden="1" spans="2:6">
      <c r="B6411" t="str">
        <f t="shared" si="280"/>
        <v>42070203</v>
      </c>
      <c r="C6411" t="s">
        <v>6</v>
      </c>
      <c r="D6411" t="s">
        <v>31</v>
      </c>
      <c r="E6411" t="str">
        <f t="shared" si="279"/>
        <v>201001</v>
      </c>
      <c r="F6411" t="s">
        <v>8</v>
      </c>
    </row>
    <row r="6412" hidden="1" spans="2:6">
      <c r="B6412" t="str">
        <f t="shared" si="280"/>
        <v>42070203</v>
      </c>
      <c r="C6412" t="s">
        <v>6</v>
      </c>
      <c r="D6412" t="s">
        <v>31</v>
      </c>
      <c r="E6412" t="str">
        <f t="shared" si="279"/>
        <v>201001</v>
      </c>
      <c r="F6412" t="s">
        <v>8</v>
      </c>
    </row>
    <row r="6413" hidden="1" spans="2:6">
      <c r="B6413" t="str">
        <f t="shared" si="280"/>
        <v>42070203</v>
      </c>
      <c r="C6413" t="s">
        <v>6</v>
      </c>
      <c r="D6413" t="s">
        <v>31</v>
      </c>
      <c r="E6413" t="str">
        <f t="shared" si="279"/>
        <v>201001</v>
      </c>
      <c r="F6413" t="s">
        <v>8</v>
      </c>
    </row>
    <row r="6414" hidden="1" spans="2:6">
      <c r="B6414" t="str">
        <f t="shared" si="280"/>
        <v>42070203</v>
      </c>
      <c r="C6414" t="s">
        <v>6</v>
      </c>
      <c r="D6414" t="s">
        <v>31</v>
      </c>
      <c r="E6414" t="str">
        <f t="shared" si="279"/>
        <v>201001</v>
      </c>
      <c r="F6414" t="s">
        <v>8</v>
      </c>
    </row>
    <row r="6415" hidden="1" spans="2:6">
      <c r="B6415" t="str">
        <f t="shared" si="280"/>
        <v>42070203</v>
      </c>
      <c r="C6415" t="s">
        <v>6</v>
      </c>
      <c r="D6415" t="s">
        <v>31</v>
      </c>
      <c r="E6415" t="str">
        <f t="shared" si="279"/>
        <v>201001</v>
      </c>
      <c r="F6415" t="s">
        <v>8</v>
      </c>
    </row>
    <row r="6416" hidden="1" spans="2:6">
      <c r="B6416" t="str">
        <f t="shared" si="280"/>
        <v>42070203</v>
      </c>
      <c r="C6416" t="s">
        <v>6</v>
      </c>
      <c r="D6416" t="s">
        <v>31</v>
      </c>
      <c r="E6416" t="str">
        <f t="shared" si="279"/>
        <v>201001</v>
      </c>
      <c r="F6416" t="s">
        <v>8</v>
      </c>
    </row>
    <row r="6417" hidden="1" spans="2:6">
      <c r="B6417" t="str">
        <f t="shared" si="280"/>
        <v>42070203</v>
      </c>
      <c r="C6417" t="s">
        <v>6</v>
      </c>
      <c r="D6417" t="s">
        <v>31</v>
      </c>
      <c r="E6417" t="str">
        <f t="shared" si="279"/>
        <v>201001</v>
      </c>
      <c r="F6417" t="s">
        <v>8</v>
      </c>
    </row>
    <row r="6418" hidden="1" spans="2:6">
      <c r="B6418" t="str">
        <f t="shared" si="280"/>
        <v>42070203</v>
      </c>
      <c r="C6418" t="s">
        <v>6</v>
      </c>
      <c r="D6418" t="s">
        <v>31</v>
      </c>
      <c r="E6418" t="str">
        <f t="shared" si="279"/>
        <v>201001</v>
      </c>
      <c r="F6418" t="s">
        <v>8</v>
      </c>
    </row>
    <row r="6419" hidden="1" spans="2:6">
      <c r="B6419" t="str">
        <f t="shared" si="280"/>
        <v>42070203</v>
      </c>
      <c r="C6419" t="s">
        <v>6</v>
      </c>
      <c r="D6419" t="s">
        <v>31</v>
      </c>
      <c r="E6419" t="str">
        <f t="shared" si="279"/>
        <v>201001</v>
      </c>
      <c r="F6419" t="s">
        <v>8</v>
      </c>
    </row>
    <row r="6420" hidden="1" spans="2:6">
      <c r="B6420" t="str">
        <f t="shared" si="280"/>
        <v>42070203</v>
      </c>
      <c r="C6420" t="s">
        <v>6</v>
      </c>
      <c r="D6420" t="s">
        <v>31</v>
      </c>
      <c r="E6420" t="str">
        <f t="shared" si="279"/>
        <v>201001</v>
      </c>
      <c r="F6420" t="s">
        <v>8</v>
      </c>
    </row>
    <row r="6421" hidden="1" spans="2:6">
      <c r="B6421" t="str">
        <f t="shared" si="280"/>
        <v>42070203</v>
      </c>
      <c r="C6421" t="s">
        <v>6</v>
      </c>
      <c r="D6421" t="s">
        <v>31</v>
      </c>
      <c r="E6421" t="str">
        <f t="shared" si="279"/>
        <v>201001</v>
      </c>
      <c r="F6421" t="s">
        <v>8</v>
      </c>
    </row>
    <row r="6422" hidden="1" spans="2:6">
      <c r="B6422" t="str">
        <f t="shared" si="280"/>
        <v>42070203</v>
      </c>
      <c r="C6422" t="s">
        <v>6</v>
      </c>
      <c r="D6422" t="s">
        <v>31</v>
      </c>
      <c r="E6422" t="str">
        <f>"202301"</f>
        <v>202301</v>
      </c>
      <c r="F6422" t="s">
        <v>8</v>
      </c>
    </row>
    <row r="6423" hidden="1" spans="2:6">
      <c r="B6423" t="str">
        <f t="shared" si="280"/>
        <v>42070203</v>
      </c>
      <c r="C6423" t="s">
        <v>6</v>
      </c>
      <c r="D6423" t="s">
        <v>31</v>
      </c>
      <c r="E6423" t="str">
        <f>"202209"</f>
        <v>202209</v>
      </c>
      <c r="F6423" t="s">
        <v>8</v>
      </c>
    </row>
    <row r="6424" hidden="1" spans="2:6">
      <c r="B6424" t="str">
        <f t="shared" si="280"/>
        <v>42070203</v>
      </c>
      <c r="C6424" t="s">
        <v>6</v>
      </c>
      <c r="D6424" t="s">
        <v>31</v>
      </c>
      <c r="E6424" t="str">
        <f>"202301"</f>
        <v>202301</v>
      </c>
      <c r="F6424" t="s">
        <v>8</v>
      </c>
    </row>
    <row r="6425" hidden="1" spans="2:6">
      <c r="B6425" t="str">
        <f t="shared" si="280"/>
        <v>42070203</v>
      </c>
      <c r="C6425" t="s">
        <v>6</v>
      </c>
      <c r="D6425" t="s">
        <v>31</v>
      </c>
      <c r="E6425" t="str">
        <f>"202212"</f>
        <v>202212</v>
      </c>
      <c r="F6425" t="s">
        <v>8</v>
      </c>
    </row>
    <row r="6426" hidden="1" spans="2:6">
      <c r="B6426" t="str">
        <f t="shared" si="280"/>
        <v>42070203</v>
      </c>
      <c r="C6426" t="s">
        <v>6</v>
      </c>
      <c r="D6426" t="s">
        <v>31</v>
      </c>
      <c r="E6426" t="str">
        <f>"202202"</f>
        <v>202202</v>
      </c>
      <c r="F6426" t="s">
        <v>8</v>
      </c>
    </row>
    <row r="6427" hidden="1" spans="2:6">
      <c r="B6427" t="str">
        <f t="shared" si="280"/>
        <v>42070203</v>
      </c>
      <c r="C6427" t="s">
        <v>6</v>
      </c>
      <c r="D6427" t="s">
        <v>31</v>
      </c>
      <c r="E6427" t="str">
        <f>"202202"</f>
        <v>202202</v>
      </c>
      <c r="F6427" t="s">
        <v>8</v>
      </c>
    </row>
    <row r="6428" hidden="1" spans="2:6">
      <c r="B6428" t="str">
        <f t="shared" si="280"/>
        <v>42070203</v>
      </c>
      <c r="C6428" t="s">
        <v>6</v>
      </c>
      <c r="D6428" t="s">
        <v>31</v>
      </c>
      <c r="E6428" t="str">
        <f>"202201"</f>
        <v>202201</v>
      </c>
      <c r="F6428" t="s">
        <v>8</v>
      </c>
    </row>
    <row r="6429" hidden="1" spans="2:6">
      <c r="B6429" t="str">
        <f t="shared" si="280"/>
        <v>42070203</v>
      </c>
      <c r="C6429" t="s">
        <v>6</v>
      </c>
      <c r="D6429" t="s">
        <v>31</v>
      </c>
      <c r="E6429" t="str">
        <f>"202204"</f>
        <v>202204</v>
      </c>
      <c r="F6429" t="s">
        <v>8</v>
      </c>
    </row>
    <row r="6430" hidden="1" spans="2:6">
      <c r="B6430" t="str">
        <f t="shared" si="280"/>
        <v>42070203</v>
      </c>
      <c r="C6430" t="s">
        <v>6</v>
      </c>
      <c r="D6430" t="s">
        <v>31</v>
      </c>
      <c r="E6430" t="str">
        <f>"202109"</f>
        <v>202109</v>
      </c>
      <c r="F6430" t="s">
        <v>8</v>
      </c>
    </row>
    <row r="6431" hidden="1" spans="2:6">
      <c r="B6431" t="str">
        <f t="shared" si="280"/>
        <v>42070203</v>
      </c>
      <c r="C6431" t="s">
        <v>6</v>
      </c>
      <c r="D6431" t="s">
        <v>31</v>
      </c>
      <c r="E6431" t="str">
        <f>"202107"</f>
        <v>202107</v>
      </c>
      <c r="F6431" t="s">
        <v>8</v>
      </c>
    </row>
    <row r="6432" hidden="1" spans="2:6">
      <c r="B6432" t="str">
        <f t="shared" si="280"/>
        <v>42070203</v>
      </c>
      <c r="C6432" t="s">
        <v>6</v>
      </c>
      <c r="D6432" t="s">
        <v>31</v>
      </c>
      <c r="E6432" t="str">
        <f>"202104"</f>
        <v>202104</v>
      </c>
      <c r="F6432" t="s">
        <v>8</v>
      </c>
    </row>
    <row r="6433" hidden="1" spans="2:6">
      <c r="B6433" t="str">
        <f t="shared" si="280"/>
        <v>42070203</v>
      </c>
      <c r="C6433" t="s">
        <v>6</v>
      </c>
      <c r="D6433" t="s">
        <v>31</v>
      </c>
      <c r="E6433" t="str">
        <f>"202108"</f>
        <v>202108</v>
      </c>
      <c r="F6433" t="s">
        <v>8</v>
      </c>
    </row>
    <row r="6434" hidden="1" spans="2:6">
      <c r="B6434" t="str">
        <f t="shared" si="280"/>
        <v>42070203</v>
      </c>
      <c r="C6434" t="s">
        <v>6</v>
      </c>
      <c r="D6434" t="s">
        <v>31</v>
      </c>
      <c r="E6434" t="str">
        <f>"202105"</f>
        <v>202105</v>
      </c>
      <c r="F6434" t="s">
        <v>8</v>
      </c>
    </row>
    <row r="6435" hidden="1" spans="2:6">
      <c r="B6435" t="str">
        <f t="shared" si="280"/>
        <v>42070203</v>
      </c>
      <c r="C6435" t="s">
        <v>6</v>
      </c>
      <c r="D6435" t="s">
        <v>31</v>
      </c>
      <c r="E6435" t="str">
        <f>"202104"</f>
        <v>202104</v>
      </c>
      <c r="F6435" t="s">
        <v>8</v>
      </c>
    </row>
    <row r="6436" hidden="1" spans="2:6">
      <c r="B6436" t="str">
        <f t="shared" si="280"/>
        <v>42070203</v>
      </c>
      <c r="C6436" t="s">
        <v>6</v>
      </c>
      <c r="D6436" t="s">
        <v>31</v>
      </c>
      <c r="E6436" t="str">
        <f>"202109"</f>
        <v>202109</v>
      </c>
      <c r="F6436" t="s">
        <v>8</v>
      </c>
    </row>
    <row r="6437" hidden="1" spans="2:6">
      <c r="B6437" t="str">
        <f t="shared" si="280"/>
        <v>42070203</v>
      </c>
      <c r="C6437" t="s">
        <v>6</v>
      </c>
      <c r="D6437" t="s">
        <v>31</v>
      </c>
      <c r="E6437" t="str">
        <f>"202111"</f>
        <v>202111</v>
      </c>
      <c r="F6437" t="s">
        <v>8</v>
      </c>
    </row>
    <row r="6438" hidden="1" spans="2:6">
      <c r="B6438" t="str">
        <f t="shared" si="280"/>
        <v>42070203</v>
      </c>
      <c r="C6438" t="s">
        <v>6</v>
      </c>
      <c r="D6438" t="s">
        <v>31</v>
      </c>
      <c r="E6438" t="str">
        <f>"201109"</f>
        <v>201109</v>
      </c>
      <c r="F6438" t="s">
        <v>8</v>
      </c>
    </row>
    <row r="6439" hidden="1" spans="2:6">
      <c r="B6439" t="str">
        <f t="shared" si="280"/>
        <v>42070203</v>
      </c>
      <c r="C6439" t="s">
        <v>6</v>
      </c>
      <c r="D6439" t="s">
        <v>31</v>
      </c>
      <c r="E6439" t="str">
        <f>"201806"</f>
        <v>201806</v>
      </c>
      <c r="F6439" t="s">
        <v>8</v>
      </c>
    </row>
    <row r="6440" hidden="1" spans="2:6">
      <c r="B6440" t="str">
        <f t="shared" si="280"/>
        <v>42070203</v>
      </c>
      <c r="C6440" t="s">
        <v>6</v>
      </c>
      <c r="D6440" t="s">
        <v>31</v>
      </c>
      <c r="E6440" t="str">
        <f>"201910"</f>
        <v>201910</v>
      </c>
      <c r="F6440" t="s">
        <v>8</v>
      </c>
    </row>
    <row r="6441" hidden="1" spans="2:6">
      <c r="B6441" t="str">
        <f t="shared" si="280"/>
        <v>42070203</v>
      </c>
      <c r="C6441" t="s">
        <v>6</v>
      </c>
      <c r="D6441" t="s">
        <v>31</v>
      </c>
      <c r="E6441" t="str">
        <f>"201802"</f>
        <v>201802</v>
      </c>
      <c r="F6441" t="s">
        <v>8</v>
      </c>
    </row>
    <row r="6442" hidden="1" spans="2:6">
      <c r="B6442" t="str">
        <f t="shared" si="280"/>
        <v>42070203</v>
      </c>
      <c r="C6442" t="s">
        <v>6</v>
      </c>
      <c r="D6442" t="s">
        <v>31</v>
      </c>
      <c r="E6442" t="str">
        <f>"201901"</f>
        <v>201901</v>
      </c>
      <c r="F6442" t="s">
        <v>8</v>
      </c>
    </row>
    <row r="6443" hidden="1" spans="2:6">
      <c r="B6443" t="str">
        <f t="shared" si="280"/>
        <v>42070203</v>
      </c>
      <c r="C6443" t="s">
        <v>6</v>
      </c>
      <c r="D6443" t="s">
        <v>31</v>
      </c>
      <c r="E6443" t="str">
        <f>"201802"</f>
        <v>201802</v>
      </c>
      <c r="F6443" t="s">
        <v>8</v>
      </c>
    </row>
    <row r="6444" hidden="1" spans="2:6">
      <c r="B6444" t="str">
        <f t="shared" si="280"/>
        <v>42070203</v>
      </c>
      <c r="C6444" t="s">
        <v>6</v>
      </c>
      <c r="D6444" t="s">
        <v>31</v>
      </c>
      <c r="E6444" t="str">
        <f>"201804"</f>
        <v>201804</v>
      </c>
      <c r="F6444" t="s">
        <v>8</v>
      </c>
    </row>
    <row r="6445" hidden="1" spans="2:6">
      <c r="B6445" t="str">
        <f t="shared" si="280"/>
        <v>42070203</v>
      </c>
      <c r="C6445" t="s">
        <v>6</v>
      </c>
      <c r="D6445" t="s">
        <v>31</v>
      </c>
      <c r="E6445" t="str">
        <f>"201707"</f>
        <v>201707</v>
      </c>
      <c r="F6445" t="s">
        <v>8</v>
      </c>
    </row>
    <row r="6446" hidden="1" spans="2:6">
      <c r="B6446" t="str">
        <f t="shared" si="280"/>
        <v>42070203</v>
      </c>
      <c r="C6446" t="s">
        <v>6</v>
      </c>
      <c r="D6446" t="s">
        <v>31</v>
      </c>
      <c r="E6446" t="str">
        <f>"201602"</f>
        <v>201602</v>
      </c>
      <c r="F6446" t="s">
        <v>8</v>
      </c>
    </row>
    <row r="6447" hidden="1" spans="2:6">
      <c r="B6447" t="str">
        <f t="shared" si="280"/>
        <v>42070203</v>
      </c>
      <c r="C6447" t="s">
        <v>6</v>
      </c>
      <c r="D6447" t="s">
        <v>31</v>
      </c>
      <c r="E6447" t="str">
        <f>"201502"</f>
        <v>201502</v>
      </c>
      <c r="F6447" t="s">
        <v>8</v>
      </c>
    </row>
    <row r="6448" hidden="1" spans="2:6">
      <c r="B6448" t="str">
        <f t="shared" si="280"/>
        <v>42070203</v>
      </c>
      <c r="C6448" t="s">
        <v>6</v>
      </c>
      <c r="D6448" t="s">
        <v>31</v>
      </c>
      <c r="E6448" t="str">
        <f t="shared" ref="E6448:E6452" si="281">"201412"</f>
        <v>201412</v>
      </c>
      <c r="F6448" t="s">
        <v>8</v>
      </c>
    </row>
    <row r="6449" hidden="1" spans="2:6">
      <c r="B6449" t="str">
        <f t="shared" si="280"/>
        <v>42070203</v>
      </c>
      <c r="C6449" t="s">
        <v>6</v>
      </c>
      <c r="D6449" t="s">
        <v>31</v>
      </c>
      <c r="E6449" t="str">
        <f>"201404"</f>
        <v>201404</v>
      </c>
      <c r="F6449" t="s">
        <v>8</v>
      </c>
    </row>
    <row r="6450" hidden="1" spans="2:6">
      <c r="B6450" t="str">
        <f t="shared" si="280"/>
        <v>42070203</v>
      </c>
      <c r="C6450" t="s">
        <v>6</v>
      </c>
      <c r="D6450" t="s">
        <v>31</v>
      </c>
      <c r="E6450" t="str">
        <f t="shared" si="281"/>
        <v>201412</v>
      </c>
      <c r="F6450" t="s">
        <v>8</v>
      </c>
    </row>
    <row r="6451" hidden="1" spans="2:6">
      <c r="B6451" t="str">
        <f t="shared" si="280"/>
        <v>42070203</v>
      </c>
      <c r="C6451" t="s">
        <v>6</v>
      </c>
      <c r="D6451" t="s">
        <v>31</v>
      </c>
      <c r="E6451" t="str">
        <f>"201411"</f>
        <v>201411</v>
      </c>
      <c r="F6451" t="s">
        <v>8</v>
      </c>
    </row>
    <row r="6452" hidden="1" spans="2:6">
      <c r="B6452" t="str">
        <f t="shared" si="280"/>
        <v>42070203</v>
      </c>
      <c r="C6452" t="s">
        <v>6</v>
      </c>
      <c r="D6452" t="s">
        <v>31</v>
      </c>
      <c r="E6452" t="str">
        <f t="shared" si="281"/>
        <v>201412</v>
      </c>
      <c r="F6452" t="s">
        <v>8</v>
      </c>
    </row>
    <row r="6453" hidden="1" spans="2:6">
      <c r="B6453" t="str">
        <f t="shared" si="280"/>
        <v>42070203</v>
      </c>
      <c r="C6453" t="s">
        <v>6</v>
      </c>
      <c r="D6453" t="s">
        <v>32</v>
      </c>
      <c r="E6453" t="str">
        <f>"201602"</f>
        <v>201602</v>
      </c>
      <c r="F6453" t="s">
        <v>8</v>
      </c>
    </row>
    <row r="6454" hidden="1" spans="2:6">
      <c r="B6454" t="str">
        <f t="shared" si="280"/>
        <v>42070203</v>
      </c>
      <c r="C6454" t="s">
        <v>6</v>
      </c>
      <c r="D6454" t="s">
        <v>32</v>
      </c>
      <c r="E6454" t="str">
        <f>"201208"</f>
        <v>201208</v>
      </c>
      <c r="F6454" t="s">
        <v>8</v>
      </c>
    </row>
    <row r="6455" hidden="1" spans="2:6">
      <c r="B6455" t="str">
        <f t="shared" si="280"/>
        <v>42070203</v>
      </c>
      <c r="C6455" t="s">
        <v>6</v>
      </c>
      <c r="D6455" t="s">
        <v>32</v>
      </c>
      <c r="E6455" t="str">
        <f>"201210"</f>
        <v>201210</v>
      </c>
      <c r="F6455" t="s">
        <v>8</v>
      </c>
    </row>
    <row r="6456" hidden="1" spans="2:6">
      <c r="B6456" t="str">
        <f t="shared" si="280"/>
        <v>42070203</v>
      </c>
      <c r="C6456" t="s">
        <v>6</v>
      </c>
      <c r="D6456" t="s">
        <v>32</v>
      </c>
      <c r="E6456" t="str">
        <f>"201207"</f>
        <v>201207</v>
      </c>
      <c r="F6456" t="s">
        <v>8</v>
      </c>
    </row>
    <row r="6457" hidden="1" spans="2:6">
      <c r="B6457" t="str">
        <f t="shared" si="280"/>
        <v>42070203</v>
      </c>
      <c r="C6457" t="s">
        <v>6</v>
      </c>
      <c r="D6457" t="s">
        <v>32</v>
      </c>
      <c r="E6457" t="str">
        <f>"201303"</f>
        <v>201303</v>
      </c>
      <c r="F6457" t="s">
        <v>8</v>
      </c>
    </row>
    <row r="6458" hidden="1" spans="2:6">
      <c r="B6458" t="str">
        <f t="shared" si="280"/>
        <v>42070203</v>
      </c>
      <c r="C6458" t="s">
        <v>6</v>
      </c>
      <c r="D6458" t="s">
        <v>32</v>
      </c>
      <c r="E6458" t="str">
        <f>"201401"</f>
        <v>201401</v>
      </c>
      <c r="F6458" t="s">
        <v>8</v>
      </c>
    </row>
    <row r="6459" hidden="1" spans="2:6">
      <c r="B6459" t="str">
        <f t="shared" si="280"/>
        <v>42070203</v>
      </c>
      <c r="C6459" t="s">
        <v>6</v>
      </c>
      <c r="D6459" t="s">
        <v>32</v>
      </c>
      <c r="E6459" t="str">
        <f>"201006"</f>
        <v>201006</v>
      </c>
      <c r="F6459" t="s">
        <v>8</v>
      </c>
    </row>
    <row r="6460" hidden="1" spans="2:6">
      <c r="B6460" t="str">
        <f t="shared" si="280"/>
        <v>42070203</v>
      </c>
      <c r="C6460" t="s">
        <v>6</v>
      </c>
      <c r="D6460" t="s">
        <v>32</v>
      </c>
      <c r="E6460" t="str">
        <f>"201107"</f>
        <v>201107</v>
      </c>
      <c r="F6460" t="s">
        <v>8</v>
      </c>
    </row>
    <row r="6461" hidden="1" spans="2:6">
      <c r="B6461" t="str">
        <f t="shared" si="280"/>
        <v>42070203</v>
      </c>
      <c r="C6461" t="s">
        <v>6</v>
      </c>
      <c r="D6461" t="s">
        <v>32</v>
      </c>
      <c r="E6461" t="str">
        <f t="shared" ref="E6461:E6470" si="282">"201001"</f>
        <v>201001</v>
      </c>
      <c r="F6461" t="s">
        <v>8</v>
      </c>
    </row>
    <row r="6462" hidden="1" spans="2:6">
      <c r="B6462" t="str">
        <f t="shared" si="280"/>
        <v>42070203</v>
      </c>
      <c r="C6462" t="s">
        <v>6</v>
      </c>
      <c r="D6462" t="s">
        <v>32</v>
      </c>
      <c r="E6462" t="str">
        <f t="shared" si="282"/>
        <v>201001</v>
      </c>
      <c r="F6462" t="s">
        <v>8</v>
      </c>
    </row>
    <row r="6463" hidden="1" spans="2:6">
      <c r="B6463" t="str">
        <f t="shared" si="280"/>
        <v>42070203</v>
      </c>
      <c r="C6463" t="s">
        <v>6</v>
      </c>
      <c r="D6463" t="s">
        <v>32</v>
      </c>
      <c r="E6463" t="str">
        <f t="shared" si="282"/>
        <v>201001</v>
      </c>
      <c r="F6463" t="s">
        <v>8</v>
      </c>
    </row>
    <row r="6464" hidden="1" spans="2:6">
      <c r="B6464" t="str">
        <f t="shared" si="280"/>
        <v>42070203</v>
      </c>
      <c r="C6464" t="s">
        <v>6</v>
      </c>
      <c r="D6464" t="s">
        <v>32</v>
      </c>
      <c r="E6464" t="str">
        <f t="shared" si="282"/>
        <v>201001</v>
      </c>
      <c r="F6464" t="s">
        <v>8</v>
      </c>
    </row>
    <row r="6465" hidden="1" spans="2:6">
      <c r="B6465" t="str">
        <f t="shared" si="280"/>
        <v>42070203</v>
      </c>
      <c r="C6465" t="s">
        <v>6</v>
      </c>
      <c r="D6465" t="s">
        <v>32</v>
      </c>
      <c r="E6465" t="str">
        <f t="shared" si="282"/>
        <v>201001</v>
      </c>
      <c r="F6465" t="s">
        <v>8</v>
      </c>
    </row>
    <row r="6466" hidden="1" spans="2:6">
      <c r="B6466" t="str">
        <f t="shared" si="280"/>
        <v>42070203</v>
      </c>
      <c r="C6466" t="s">
        <v>6</v>
      </c>
      <c r="D6466" t="s">
        <v>32</v>
      </c>
      <c r="E6466" t="str">
        <f t="shared" si="282"/>
        <v>201001</v>
      </c>
      <c r="F6466" t="s">
        <v>8</v>
      </c>
    </row>
    <row r="6467" hidden="1" spans="2:6">
      <c r="B6467" t="str">
        <f t="shared" ref="B6467:B6530" si="283">"42070203"</f>
        <v>42070203</v>
      </c>
      <c r="C6467" t="s">
        <v>6</v>
      </c>
      <c r="D6467" t="s">
        <v>32</v>
      </c>
      <c r="E6467" t="str">
        <f t="shared" si="282"/>
        <v>201001</v>
      </c>
      <c r="F6467" t="s">
        <v>8</v>
      </c>
    </row>
    <row r="6468" hidden="1" spans="2:6">
      <c r="B6468" t="str">
        <f t="shared" si="283"/>
        <v>42070203</v>
      </c>
      <c r="C6468" t="s">
        <v>6</v>
      </c>
      <c r="D6468" t="s">
        <v>32</v>
      </c>
      <c r="E6468" t="str">
        <f t="shared" si="282"/>
        <v>201001</v>
      </c>
      <c r="F6468" t="s">
        <v>8</v>
      </c>
    </row>
    <row r="6469" hidden="1" spans="2:6">
      <c r="B6469" t="str">
        <f t="shared" si="283"/>
        <v>42070203</v>
      </c>
      <c r="C6469" t="s">
        <v>6</v>
      </c>
      <c r="D6469" t="s">
        <v>32</v>
      </c>
      <c r="E6469" t="str">
        <f t="shared" si="282"/>
        <v>201001</v>
      </c>
      <c r="F6469" t="s">
        <v>8</v>
      </c>
    </row>
    <row r="6470" hidden="1" spans="2:6">
      <c r="B6470" t="str">
        <f t="shared" si="283"/>
        <v>42070203</v>
      </c>
      <c r="C6470" t="s">
        <v>6</v>
      </c>
      <c r="D6470" t="s">
        <v>32</v>
      </c>
      <c r="E6470" t="str">
        <f t="shared" si="282"/>
        <v>201001</v>
      </c>
      <c r="F6470" t="s">
        <v>8</v>
      </c>
    </row>
    <row r="6471" hidden="1" spans="2:6">
      <c r="B6471" t="str">
        <f t="shared" si="283"/>
        <v>42070203</v>
      </c>
      <c r="C6471" t="s">
        <v>6</v>
      </c>
      <c r="D6471" t="s">
        <v>32</v>
      </c>
      <c r="E6471" t="str">
        <f>"202202"</f>
        <v>202202</v>
      </c>
      <c r="F6471" t="s">
        <v>8</v>
      </c>
    </row>
    <row r="6472" hidden="1" spans="2:6">
      <c r="B6472" t="str">
        <f t="shared" si="283"/>
        <v>42070203</v>
      </c>
      <c r="C6472" t="s">
        <v>6</v>
      </c>
      <c r="D6472" t="s">
        <v>32</v>
      </c>
      <c r="E6472" t="str">
        <f>"202211"</f>
        <v>202211</v>
      </c>
      <c r="F6472" t="s">
        <v>8</v>
      </c>
    </row>
    <row r="6473" hidden="1" spans="2:6">
      <c r="B6473" t="str">
        <f t="shared" si="283"/>
        <v>42070203</v>
      </c>
      <c r="C6473" t="s">
        <v>6</v>
      </c>
      <c r="D6473" t="s">
        <v>32</v>
      </c>
      <c r="E6473" t="str">
        <f>"202212"</f>
        <v>202212</v>
      </c>
      <c r="F6473" t="s">
        <v>8</v>
      </c>
    </row>
    <row r="6474" hidden="1" spans="2:6">
      <c r="B6474" t="str">
        <f t="shared" si="283"/>
        <v>42070203</v>
      </c>
      <c r="C6474" t="s">
        <v>6</v>
      </c>
      <c r="D6474" t="s">
        <v>32</v>
      </c>
      <c r="E6474" t="str">
        <f>"202305"</f>
        <v>202305</v>
      </c>
      <c r="F6474" t="s">
        <v>8</v>
      </c>
    </row>
    <row r="6475" hidden="1" spans="2:6">
      <c r="B6475" t="str">
        <f t="shared" si="283"/>
        <v>42070203</v>
      </c>
      <c r="C6475" t="s">
        <v>6</v>
      </c>
      <c r="D6475" t="s">
        <v>32</v>
      </c>
      <c r="E6475" t="str">
        <f>"202206"</f>
        <v>202206</v>
      </c>
      <c r="F6475" t="s">
        <v>8</v>
      </c>
    </row>
    <row r="6476" hidden="1" spans="2:6">
      <c r="B6476" t="str">
        <f t="shared" si="283"/>
        <v>42070203</v>
      </c>
      <c r="C6476" t="s">
        <v>6</v>
      </c>
      <c r="D6476" t="s">
        <v>32</v>
      </c>
      <c r="E6476" t="str">
        <f>"202105"</f>
        <v>202105</v>
      </c>
      <c r="F6476" t="s">
        <v>8</v>
      </c>
    </row>
    <row r="6477" hidden="1" spans="2:6">
      <c r="B6477" t="str">
        <f t="shared" si="283"/>
        <v>42070203</v>
      </c>
      <c r="C6477" t="s">
        <v>6</v>
      </c>
      <c r="D6477" t="s">
        <v>32</v>
      </c>
      <c r="E6477" t="str">
        <f>"202108"</f>
        <v>202108</v>
      </c>
      <c r="F6477" t="s">
        <v>8</v>
      </c>
    </row>
    <row r="6478" hidden="1" spans="2:6">
      <c r="B6478" t="str">
        <f t="shared" si="283"/>
        <v>42070203</v>
      </c>
      <c r="C6478" t="s">
        <v>6</v>
      </c>
      <c r="D6478" t="s">
        <v>32</v>
      </c>
      <c r="E6478" t="str">
        <f>"202111"</f>
        <v>202111</v>
      </c>
      <c r="F6478" t="s">
        <v>8</v>
      </c>
    </row>
    <row r="6479" hidden="1" spans="2:6">
      <c r="B6479" t="str">
        <f t="shared" si="283"/>
        <v>42070203</v>
      </c>
      <c r="C6479" t="s">
        <v>6</v>
      </c>
      <c r="D6479" t="s">
        <v>32</v>
      </c>
      <c r="E6479" t="str">
        <f>"201905"</f>
        <v>201905</v>
      </c>
      <c r="F6479" t="s">
        <v>8</v>
      </c>
    </row>
    <row r="6480" hidden="1" spans="2:6">
      <c r="B6480" t="str">
        <f t="shared" si="283"/>
        <v>42070203</v>
      </c>
      <c r="C6480" t="s">
        <v>6</v>
      </c>
      <c r="D6480" t="s">
        <v>32</v>
      </c>
      <c r="E6480" t="str">
        <f>"201904"</f>
        <v>201904</v>
      </c>
      <c r="F6480" t="s">
        <v>8</v>
      </c>
    </row>
    <row r="6481" hidden="1" spans="2:6">
      <c r="B6481" t="str">
        <f t="shared" si="283"/>
        <v>42070203</v>
      </c>
      <c r="C6481" t="s">
        <v>6</v>
      </c>
      <c r="D6481" t="s">
        <v>32</v>
      </c>
      <c r="E6481" t="str">
        <f>"202101"</f>
        <v>202101</v>
      </c>
      <c r="F6481" t="s">
        <v>8</v>
      </c>
    </row>
    <row r="6482" hidden="1" spans="2:6">
      <c r="B6482" t="str">
        <f t="shared" si="283"/>
        <v>42070203</v>
      </c>
      <c r="C6482" t="s">
        <v>6</v>
      </c>
      <c r="D6482" t="s">
        <v>32</v>
      </c>
      <c r="E6482" t="str">
        <f>"201910"</f>
        <v>201910</v>
      </c>
      <c r="F6482" t="s">
        <v>8</v>
      </c>
    </row>
    <row r="6483" hidden="1" spans="2:6">
      <c r="B6483" t="str">
        <f t="shared" si="283"/>
        <v>42070203</v>
      </c>
      <c r="C6483" t="s">
        <v>6</v>
      </c>
      <c r="D6483" t="s">
        <v>32</v>
      </c>
      <c r="E6483" t="str">
        <f>"201809"</f>
        <v>201809</v>
      </c>
      <c r="F6483" t="s">
        <v>8</v>
      </c>
    </row>
    <row r="6484" hidden="1" spans="2:6">
      <c r="B6484" t="str">
        <f t="shared" si="283"/>
        <v>42070203</v>
      </c>
      <c r="C6484" t="s">
        <v>6</v>
      </c>
      <c r="D6484" t="s">
        <v>32</v>
      </c>
      <c r="E6484" t="str">
        <f>"201702"</f>
        <v>201702</v>
      </c>
      <c r="F6484" t="s">
        <v>8</v>
      </c>
    </row>
    <row r="6485" hidden="1" spans="2:6">
      <c r="B6485" t="str">
        <f t="shared" si="283"/>
        <v>42070203</v>
      </c>
      <c r="C6485" t="s">
        <v>6</v>
      </c>
      <c r="D6485" t="s">
        <v>32</v>
      </c>
      <c r="E6485" t="str">
        <f>"201703"</f>
        <v>201703</v>
      </c>
      <c r="F6485" t="s">
        <v>8</v>
      </c>
    </row>
    <row r="6486" hidden="1" spans="2:6">
      <c r="B6486" t="str">
        <f t="shared" si="283"/>
        <v>42070203</v>
      </c>
      <c r="C6486" t="s">
        <v>6</v>
      </c>
      <c r="D6486" t="s">
        <v>32</v>
      </c>
      <c r="E6486" t="str">
        <f>"201709"</f>
        <v>201709</v>
      </c>
      <c r="F6486" t="s">
        <v>8</v>
      </c>
    </row>
    <row r="6487" hidden="1" spans="2:6">
      <c r="B6487" t="str">
        <f t="shared" si="283"/>
        <v>42070203</v>
      </c>
      <c r="C6487" t="s">
        <v>6</v>
      </c>
      <c r="D6487" t="s">
        <v>32</v>
      </c>
      <c r="E6487" t="str">
        <f>"201702"</f>
        <v>201702</v>
      </c>
      <c r="F6487" t="s">
        <v>8</v>
      </c>
    </row>
    <row r="6488" hidden="1" spans="2:6">
      <c r="B6488" t="str">
        <f t="shared" si="283"/>
        <v>42070203</v>
      </c>
      <c r="C6488" t="s">
        <v>6</v>
      </c>
      <c r="D6488" t="s">
        <v>32</v>
      </c>
      <c r="E6488" t="str">
        <f>"201601"</f>
        <v>201601</v>
      </c>
      <c r="F6488" t="s">
        <v>8</v>
      </c>
    </row>
    <row r="6489" hidden="1" spans="2:6">
      <c r="B6489" t="str">
        <f t="shared" si="283"/>
        <v>42070203</v>
      </c>
      <c r="C6489" t="s">
        <v>6</v>
      </c>
      <c r="D6489" t="s">
        <v>32</v>
      </c>
      <c r="E6489" t="str">
        <f>"201601"</f>
        <v>201601</v>
      </c>
      <c r="F6489" t="s">
        <v>8</v>
      </c>
    </row>
    <row r="6490" hidden="1" spans="2:6">
      <c r="B6490" t="str">
        <f t="shared" si="283"/>
        <v>42070203</v>
      </c>
      <c r="C6490" t="s">
        <v>6</v>
      </c>
      <c r="D6490" t="s">
        <v>33</v>
      </c>
      <c r="E6490" t="str">
        <f>"201504"</f>
        <v>201504</v>
      </c>
      <c r="F6490" t="s">
        <v>8</v>
      </c>
    </row>
    <row r="6491" hidden="1" spans="2:6">
      <c r="B6491" t="str">
        <f t="shared" si="283"/>
        <v>42070203</v>
      </c>
      <c r="C6491" t="s">
        <v>6</v>
      </c>
      <c r="D6491" t="s">
        <v>33</v>
      </c>
      <c r="E6491" t="str">
        <f>"201504"</f>
        <v>201504</v>
      </c>
      <c r="F6491" t="s">
        <v>8</v>
      </c>
    </row>
    <row r="6492" hidden="1" spans="2:6">
      <c r="B6492" t="str">
        <f t="shared" si="283"/>
        <v>42070203</v>
      </c>
      <c r="C6492" t="s">
        <v>6</v>
      </c>
      <c r="D6492" t="s">
        <v>33</v>
      </c>
      <c r="E6492" t="str">
        <f>"201502"</f>
        <v>201502</v>
      </c>
      <c r="F6492" t="s">
        <v>8</v>
      </c>
    </row>
    <row r="6493" hidden="1" spans="2:6">
      <c r="B6493" t="str">
        <f t="shared" si="283"/>
        <v>42070203</v>
      </c>
      <c r="C6493" t="s">
        <v>6</v>
      </c>
      <c r="D6493" t="s">
        <v>33</v>
      </c>
      <c r="E6493" t="str">
        <f>"201204"</f>
        <v>201204</v>
      </c>
      <c r="F6493" t="s">
        <v>8</v>
      </c>
    </row>
    <row r="6494" hidden="1" spans="2:6">
      <c r="B6494" t="str">
        <f t="shared" si="283"/>
        <v>42070203</v>
      </c>
      <c r="C6494" t="s">
        <v>6</v>
      </c>
      <c r="D6494" t="s">
        <v>33</v>
      </c>
      <c r="E6494" t="str">
        <f>"201207"</f>
        <v>201207</v>
      </c>
      <c r="F6494" t="s">
        <v>8</v>
      </c>
    </row>
    <row r="6495" hidden="1" spans="2:6">
      <c r="B6495" t="str">
        <f t="shared" si="283"/>
        <v>42070203</v>
      </c>
      <c r="C6495" t="s">
        <v>6</v>
      </c>
      <c r="D6495" t="s">
        <v>33</v>
      </c>
      <c r="E6495" t="str">
        <f>"201104"</f>
        <v>201104</v>
      </c>
      <c r="F6495" t="s">
        <v>8</v>
      </c>
    </row>
    <row r="6496" hidden="1" spans="2:6">
      <c r="B6496" t="str">
        <f t="shared" si="283"/>
        <v>42070203</v>
      </c>
      <c r="C6496" t="s">
        <v>6</v>
      </c>
      <c r="D6496" t="s">
        <v>33</v>
      </c>
      <c r="E6496" t="str">
        <f>"201104"</f>
        <v>201104</v>
      </c>
      <c r="F6496" t="s">
        <v>8</v>
      </c>
    </row>
    <row r="6497" hidden="1" spans="2:6">
      <c r="B6497" t="str">
        <f t="shared" si="283"/>
        <v>42070203</v>
      </c>
      <c r="C6497" t="s">
        <v>6</v>
      </c>
      <c r="D6497" t="s">
        <v>33</v>
      </c>
      <c r="E6497" t="str">
        <f t="shared" ref="E6497:E6503" si="284">"201001"</f>
        <v>201001</v>
      </c>
      <c r="F6497" t="s">
        <v>8</v>
      </c>
    </row>
    <row r="6498" hidden="1" spans="2:6">
      <c r="B6498" t="str">
        <f t="shared" si="283"/>
        <v>42070203</v>
      </c>
      <c r="C6498" t="s">
        <v>6</v>
      </c>
      <c r="D6498" t="s">
        <v>33</v>
      </c>
      <c r="E6498" t="str">
        <f t="shared" si="284"/>
        <v>201001</v>
      </c>
      <c r="F6498" t="s">
        <v>8</v>
      </c>
    </row>
    <row r="6499" hidden="1" spans="2:6">
      <c r="B6499" t="str">
        <f t="shared" si="283"/>
        <v>42070203</v>
      </c>
      <c r="C6499" t="s">
        <v>6</v>
      </c>
      <c r="D6499" t="s">
        <v>33</v>
      </c>
      <c r="E6499" t="str">
        <f t="shared" si="284"/>
        <v>201001</v>
      </c>
      <c r="F6499" t="s">
        <v>8</v>
      </c>
    </row>
    <row r="6500" hidden="1" spans="2:6">
      <c r="B6500" t="str">
        <f t="shared" si="283"/>
        <v>42070203</v>
      </c>
      <c r="C6500" t="s">
        <v>6</v>
      </c>
      <c r="D6500" t="s">
        <v>33</v>
      </c>
      <c r="E6500" t="str">
        <f t="shared" si="284"/>
        <v>201001</v>
      </c>
      <c r="F6500" t="s">
        <v>8</v>
      </c>
    </row>
    <row r="6501" hidden="1" spans="2:6">
      <c r="B6501" t="str">
        <f t="shared" si="283"/>
        <v>42070203</v>
      </c>
      <c r="C6501" t="s">
        <v>6</v>
      </c>
      <c r="D6501" t="s">
        <v>33</v>
      </c>
      <c r="E6501" t="str">
        <f t="shared" si="284"/>
        <v>201001</v>
      </c>
      <c r="F6501" t="s">
        <v>8</v>
      </c>
    </row>
    <row r="6502" hidden="1" spans="2:6">
      <c r="B6502" t="str">
        <f t="shared" si="283"/>
        <v>42070203</v>
      </c>
      <c r="C6502" t="s">
        <v>6</v>
      </c>
      <c r="D6502" t="s">
        <v>33</v>
      </c>
      <c r="E6502" t="str">
        <f t="shared" si="284"/>
        <v>201001</v>
      </c>
      <c r="F6502" t="s">
        <v>8</v>
      </c>
    </row>
    <row r="6503" hidden="1" spans="2:6">
      <c r="B6503" t="str">
        <f t="shared" si="283"/>
        <v>42070203</v>
      </c>
      <c r="C6503" t="s">
        <v>6</v>
      </c>
      <c r="D6503" t="s">
        <v>33</v>
      </c>
      <c r="E6503" t="str">
        <f t="shared" si="284"/>
        <v>201001</v>
      </c>
      <c r="F6503" t="s">
        <v>8</v>
      </c>
    </row>
    <row r="6504" hidden="1" spans="2:6">
      <c r="B6504" t="str">
        <f t="shared" si="283"/>
        <v>42070203</v>
      </c>
      <c r="C6504" t="s">
        <v>6</v>
      </c>
      <c r="D6504" t="s">
        <v>33</v>
      </c>
      <c r="E6504" t="str">
        <f>"202210"</f>
        <v>202210</v>
      </c>
      <c r="F6504" t="s">
        <v>8</v>
      </c>
    </row>
    <row r="6505" hidden="1" spans="2:6">
      <c r="B6505" t="str">
        <f t="shared" si="283"/>
        <v>42070203</v>
      </c>
      <c r="C6505" t="s">
        <v>6</v>
      </c>
      <c r="D6505" t="s">
        <v>33</v>
      </c>
      <c r="E6505" t="str">
        <f>"202202"</f>
        <v>202202</v>
      </c>
      <c r="F6505" t="s">
        <v>8</v>
      </c>
    </row>
    <row r="6506" hidden="1" spans="2:6">
      <c r="B6506" t="str">
        <f t="shared" si="283"/>
        <v>42070203</v>
      </c>
      <c r="C6506" t="s">
        <v>6</v>
      </c>
      <c r="D6506" t="s">
        <v>33</v>
      </c>
      <c r="E6506" t="str">
        <f>"202112"</f>
        <v>202112</v>
      </c>
      <c r="F6506" t="s">
        <v>8</v>
      </c>
    </row>
    <row r="6507" hidden="1" spans="2:6">
      <c r="B6507" t="str">
        <f t="shared" si="283"/>
        <v>42070203</v>
      </c>
      <c r="C6507" t="s">
        <v>6</v>
      </c>
      <c r="D6507" t="s">
        <v>33</v>
      </c>
      <c r="E6507" t="str">
        <f>"202204"</f>
        <v>202204</v>
      </c>
      <c r="F6507" t="s">
        <v>8</v>
      </c>
    </row>
    <row r="6508" hidden="1" spans="2:6">
      <c r="B6508" t="str">
        <f t="shared" si="283"/>
        <v>42070203</v>
      </c>
      <c r="C6508" t="s">
        <v>6</v>
      </c>
      <c r="D6508" t="s">
        <v>33</v>
      </c>
      <c r="E6508" t="str">
        <f>"202104"</f>
        <v>202104</v>
      </c>
      <c r="F6508" t="s">
        <v>8</v>
      </c>
    </row>
    <row r="6509" hidden="1" spans="2:6">
      <c r="B6509" t="str">
        <f t="shared" si="283"/>
        <v>42070203</v>
      </c>
      <c r="C6509" t="s">
        <v>6</v>
      </c>
      <c r="D6509" t="s">
        <v>33</v>
      </c>
      <c r="E6509" t="str">
        <f>"201807"</f>
        <v>201807</v>
      </c>
      <c r="F6509" t="s">
        <v>8</v>
      </c>
    </row>
    <row r="6510" hidden="1" spans="2:6">
      <c r="B6510" t="str">
        <f t="shared" si="283"/>
        <v>42070203</v>
      </c>
      <c r="C6510" t="s">
        <v>6</v>
      </c>
      <c r="D6510" t="s">
        <v>33</v>
      </c>
      <c r="E6510" t="str">
        <f>"201805"</f>
        <v>201805</v>
      </c>
      <c r="F6510" t="s">
        <v>8</v>
      </c>
    </row>
    <row r="6511" hidden="1" spans="2:6">
      <c r="B6511" t="str">
        <f t="shared" si="283"/>
        <v>42070203</v>
      </c>
      <c r="C6511" t="s">
        <v>6</v>
      </c>
      <c r="D6511" t="s">
        <v>33</v>
      </c>
      <c r="E6511" t="str">
        <f>"201807"</f>
        <v>201807</v>
      </c>
      <c r="F6511" t="s">
        <v>8</v>
      </c>
    </row>
    <row r="6512" hidden="1" spans="2:6">
      <c r="B6512" t="str">
        <f t="shared" si="283"/>
        <v>42070203</v>
      </c>
      <c r="C6512" t="s">
        <v>6</v>
      </c>
      <c r="D6512" t="s">
        <v>33</v>
      </c>
      <c r="E6512" t="str">
        <f>"201508"</f>
        <v>201508</v>
      </c>
      <c r="F6512" t="s">
        <v>8</v>
      </c>
    </row>
    <row r="6513" hidden="1" spans="2:6">
      <c r="B6513" t="str">
        <f t="shared" si="283"/>
        <v>42070203</v>
      </c>
      <c r="C6513" t="s">
        <v>6</v>
      </c>
      <c r="D6513" t="s">
        <v>33</v>
      </c>
      <c r="E6513" t="str">
        <f>"201510"</f>
        <v>201510</v>
      </c>
      <c r="F6513" t="s">
        <v>8</v>
      </c>
    </row>
    <row r="6514" hidden="1" spans="2:6">
      <c r="B6514" t="str">
        <f t="shared" si="283"/>
        <v>42070203</v>
      </c>
      <c r="C6514" t="s">
        <v>6</v>
      </c>
      <c r="D6514" t="s">
        <v>33</v>
      </c>
      <c r="E6514" t="str">
        <f>"201412"</f>
        <v>201412</v>
      </c>
      <c r="F6514" t="s">
        <v>8</v>
      </c>
    </row>
    <row r="6515" hidden="1" spans="2:6">
      <c r="B6515" t="str">
        <f t="shared" si="283"/>
        <v>42070203</v>
      </c>
      <c r="C6515" t="s">
        <v>6</v>
      </c>
      <c r="D6515" t="s">
        <v>34</v>
      </c>
      <c r="E6515" t="str">
        <f>"201203"</f>
        <v>201203</v>
      </c>
      <c r="F6515" t="s">
        <v>8</v>
      </c>
    </row>
    <row r="6516" hidden="1" spans="2:6">
      <c r="B6516" t="str">
        <f t="shared" si="283"/>
        <v>42070203</v>
      </c>
      <c r="C6516" t="s">
        <v>6</v>
      </c>
      <c r="D6516" t="s">
        <v>34</v>
      </c>
      <c r="E6516" t="str">
        <f>"201301"</f>
        <v>201301</v>
      </c>
      <c r="F6516" t="s">
        <v>8</v>
      </c>
    </row>
    <row r="6517" hidden="1" spans="2:6">
      <c r="B6517" t="str">
        <f t="shared" si="283"/>
        <v>42070203</v>
      </c>
      <c r="C6517" t="s">
        <v>6</v>
      </c>
      <c r="D6517" t="s">
        <v>34</v>
      </c>
      <c r="E6517" t="str">
        <f>"201209"</f>
        <v>201209</v>
      </c>
      <c r="F6517" t="s">
        <v>8</v>
      </c>
    </row>
    <row r="6518" hidden="1" spans="2:6">
      <c r="B6518" t="str">
        <f t="shared" si="283"/>
        <v>42070203</v>
      </c>
      <c r="C6518" t="s">
        <v>6</v>
      </c>
      <c r="D6518" t="s">
        <v>34</v>
      </c>
      <c r="E6518" t="str">
        <f>"201206"</f>
        <v>201206</v>
      </c>
      <c r="F6518" t="s">
        <v>8</v>
      </c>
    </row>
    <row r="6519" hidden="1" spans="2:6">
      <c r="B6519" t="str">
        <f t="shared" si="283"/>
        <v>42070203</v>
      </c>
      <c r="C6519" t="s">
        <v>6</v>
      </c>
      <c r="D6519" t="s">
        <v>34</v>
      </c>
      <c r="E6519" t="str">
        <f>"201401"</f>
        <v>201401</v>
      </c>
      <c r="F6519" t="s">
        <v>8</v>
      </c>
    </row>
    <row r="6520" hidden="1" spans="2:6">
      <c r="B6520" t="str">
        <f t="shared" si="283"/>
        <v>42070203</v>
      </c>
      <c r="C6520" t="s">
        <v>6</v>
      </c>
      <c r="D6520" t="s">
        <v>34</v>
      </c>
      <c r="E6520" t="str">
        <f>"201308"</f>
        <v>201308</v>
      </c>
      <c r="F6520" t="s">
        <v>8</v>
      </c>
    </row>
    <row r="6521" hidden="1" spans="2:6">
      <c r="B6521" t="str">
        <f t="shared" si="283"/>
        <v>42070203</v>
      </c>
      <c r="C6521" t="s">
        <v>6</v>
      </c>
      <c r="D6521" t="s">
        <v>34</v>
      </c>
      <c r="E6521" t="str">
        <f>"201103"</f>
        <v>201103</v>
      </c>
      <c r="F6521" t="s">
        <v>8</v>
      </c>
    </row>
    <row r="6522" hidden="1" spans="2:6">
      <c r="B6522" t="str">
        <f t="shared" si="283"/>
        <v>42070203</v>
      </c>
      <c r="C6522" t="s">
        <v>6</v>
      </c>
      <c r="D6522" t="s">
        <v>34</v>
      </c>
      <c r="E6522" t="str">
        <f t="shared" ref="E6522:E6532" si="285">"201001"</f>
        <v>201001</v>
      </c>
      <c r="F6522" t="s">
        <v>8</v>
      </c>
    </row>
    <row r="6523" hidden="1" spans="2:6">
      <c r="B6523" t="str">
        <f t="shared" si="283"/>
        <v>42070203</v>
      </c>
      <c r="C6523" t="s">
        <v>6</v>
      </c>
      <c r="D6523" t="s">
        <v>34</v>
      </c>
      <c r="E6523" t="str">
        <f t="shared" si="285"/>
        <v>201001</v>
      </c>
      <c r="F6523" t="s">
        <v>8</v>
      </c>
    </row>
    <row r="6524" hidden="1" spans="2:6">
      <c r="B6524" t="str">
        <f t="shared" si="283"/>
        <v>42070203</v>
      </c>
      <c r="C6524" t="s">
        <v>6</v>
      </c>
      <c r="D6524" t="s">
        <v>34</v>
      </c>
      <c r="E6524" t="str">
        <f t="shared" si="285"/>
        <v>201001</v>
      </c>
      <c r="F6524" t="s">
        <v>8</v>
      </c>
    </row>
    <row r="6525" hidden="1" spans="2:6">
      <c r="B6525" t="str">
        <f t="shared" si="283"/>
        <v>42070203</v>
      </c>
      <c r="C6525" t="s">
        <v>6</v>
      </c>
      <c r="D6525" t="s">
        <v>34</v>
      </c>
      <c r="E6525" t="str">
        <f t="shared" si="285"/>
        <v>201001</v>
      </c>
      <c r="F6525" t="s">
        <v>8</v>
      </c>
    </row>
    <row r="6526" hidden="1" spans="2:6">
      <c r="B6526" t="str">
        <f t="shared" si="283"/>
        <v>42070203</v>
      </c>
      <c r="C6526" t="s">
        <v>6</v>
      </c>
      <c r="D6526" t="s">
        <v>34</v>
      </c>
      <c r="E6526" t="str">
        <f t="shared" si="285"/>
        <v>201001</v>
      </c>
      <c r="F6526" t="s">
        <v>8</v>
      </c>
    </row>
    <row r="6527" hidden="1" spans="2:6">
      <c r="B6527" t="str">
        <f t="shared" si="283"/>
        <v>42070203</v>
      </c>
      <c r="C6527" t="s">
        <v>6</v>
      </c>
      <c r="D6527" t="s">
        <v>34</v>
      </c>
      <c r="E6527" t="str">
        <f t="shared" si="285"/>
        <v>201001</v>
      </c>
      <c r="F6527" t="s">
        <v>8</v>
      </c>
    </row>
    <row r="6528" hidden="1" spans="2:6">
      <c r="B6528" t="str">
        <f t="shared" si="283"/>
        <v>42070203</v>
      </c>
      <c r="C6528" t="s">
        <v>6</v>
      </c>
      <c r="D6528" t="s">
        <v>34</v>
      </c>
      <c r="E6528" t="str">
        <f t="shared" si="285"/>
        <v>201001</v>
      </c>
      <c r="F6528" t="s">
        <v>8</v>
      </c>
    </row>
    <row r="6529" hidden="1" spans="2:6">
      <c r="B6529" t="str">
        <f t="shared" si="283"/>
        <v>42070203</v>
      </c>
      <c r="C6529" t="s">
        <v>6</v>
      </c>
      <c r="D6529" t="s">
        <v>34</v>
      </c>
      <c r="E6529" t="str">
        <f t="shared" si="285"/>
        <v>201001</v>
      </c>
      <c r="F6529" t="s">
        <v>8</v>
      </c>
    </row>
    <row r="6530" hidden="1" spans="2:6">
      <c r="B6530" t="str">
        <f t="shared" si="283"/>
        <v>42070203</v>
      </c>
      <c r="C6530" t="s">
        <v>6</v>
      </c>
      <c r="D6530" t="s">
        <v>34</v>
      </c>
      <c r="E6530" t="str">
        <f t="shared" si="285"/>
        <v>201001</v>
      </c>
      <c r="F6530" t="s">
        <v>8</v>
      </c>
    </row>
    <row r="6531" hidden="1" spans="2:6">
      <c r="B6531" t="str">
        <f t="shared" ref="B6531:B6594" si="286">"42070203"</f>
        <v>42070203</v>
      </c>
      <c r="C6531" t="s">
        <v>6</v>
      </c>
      <c r="D6531" t="s">
        <v>34</v>
      </c>
      <c r="E6531" t="str">
        <f t="shared" si="285"/>
        <v>201001</v>
      </c>
      <c r="F6531" t="s">
        <v>8</v>
      </c>
    </row>
    <row r="6532" hidden="1" spans="2:6">
      <c r="B6532" t="str">
        <f t="shared" si="286"/>
        <v>42070203</v>
      </c>
      <c r="C6532" t="s">
        <v>6</v>
      </c>
      <c r="D6532" t="s">
        <v>34</v>
      </c>
      <c r="E6532" t="str">
        <f t="shared" si="285"/>
        <v>201001</v>
      </c>
      <c r="F6532" t="s">
        <v>8</v>
      </c>
    </row>
    <row r="6533" hidden="1" spans="2:6">
      <c r="B6533" t="str">
        <f t="shared" si="286"/>
        <v>42070203</v>
      </c>
      <c r="C6533" t="s">
        <v>6</v>
      </c>
      <c r="D6533" t="s">
        <v>34</v>
      </c>
      <c r="E6533" t="str">
        <f>"202306"</f>
        <v>202306</v>
      </c>
      <c r="F6533" t="s">
        <v>8</v>
      </c>
    </row>
    <row r="6534" hidden="1" spans="2:6">
      <c r="B6534" t="str">
        <f t="shared" si="286"/>
        <v>42070203</v>
      </c>
      <c r="C6534" t="s">
        <v>6</v>
      </c>
      <c r="D6534" t="s">
        <v>34</v>
      </c>
      <c r="E6534" t="str">
        <f>"202306"</f>
        <v>202306</v>
      </c>
      <c r="F6534" t="s">
        <v>8</v>
      </c>
    </row>
    <row r="6535" hidden="1" spans="2:6">
      <c r="B6535" t="str">
        <f t="shared" si="286"/>
        <v>42070203</v>
      </c>
      <c r="C6535" t="s">
        <v>6</v>
      </c>
      <c r="D6535" t="s">
        <v>34</v>
      </c>
      <c r="E6535" t="str">
        <f>"202212"</f>
        <v>202212</v>
      </c>
      <c r="F6535" t="s">
        <v>8</v>
      </c>
    </row>
    <row r="6536" hidden="1" spans="2:6">
      <c r="B6536" t="str">
        <f t="shared" si="286"/>
        <v>42070203</v>
      </c>
      <c r="C6536" t="s">
        <v>6</v>
      </c>
      <c r="D6536" t="s">
        <v>34</v>
      </c>
      <c r="E6536" t="str">
        <f>"202110"</f>
        <v>202110</v>
      </c>
      <c r="F6536" t="s">
        <v>8</v>
      </c>
    </row>
    <row r="6537" hidden="1" spans="2:6">
      <c r="B6537" t="str">
        <f t="shared" si="286"/>
        <v>42070203</v>
      </c>
      <c r="C6537" t="s">
        <v>6</v>
      </c>
      <c r="D6537" t="s">
        <v>34</v>
      </c>
      <c r="E6537" t="str">
        <f>"202204"</f>
        <v>202204</v>
      </c>
      <c r="F6537" t="s">
        <v>8</v>
      </c>
    </row>
    <row r="6538" hidden="1" spans="2:6">
      <c r="B6538" t="str">
        <f t="shared" si="286"/>
        <v>42070203</v>
      </c>
      <c r="C6538" t="s">
        <v>6</v>
      </c>
      <c r="D6538" t="s">
        <v>34</v>
      </c>
      <c r="E6538" t="str">
        <f>"202111"</f>
        <v>202111</v>
      </c>
      <c r="F6538" t="s">
        <v>8</v>
      </c>
    </row>
    <row r="6539" hidden="1" spans="2:6">
      <c r="B6539" t="str">
        <f t="shared" si="286"/>
        <v>42070203</v>
      </c>
      <c r="C6539" t="s">
        <v>6</v>
      </c>
      <c r="D6539" t="s">
        <v>34</v>
      </c>
      <c r="E6539" t="str">
        <f>"202107"</f>
        <v>202107</v>
      </c>
      <c r="F6539" t="s">
        <v>8</v>
      </c>
    </row>
    <row r="6540" hidden="1" spans="2:6">
      <c r="B6540" t="str">
        <f t="shared" si="286"/>
        <v>42070203</v>
      </c>
      <c r="C6540" t="s">
        <v>6</v>
      </c>
      <c r="D6540" t="s">
        <v>34</v>
      </c>
      <c r="E6540" t="str">
        <f>"202204"</f>
        <v>202204</v>
      </c>
      <c r="F6540" t="s">
        <v>8</v>
      </c>
    </row>
    <row r="6541" hidden="1" spans="2:6">
      <c r="B6541" t="str">
        <f t="shared" si="286"/>
        <v>42070203</v>
      </c>
      <c r="C6541" t="s">
        <v>6</v>
      </c>
      <c r="D6541" t="s">
        <v>34</v>
      </c>
      <c r="E6541" t="str">
        <f>"201911"</f>
        <v>201911</v>
      </c>
      <c r="F6541" t="s">
        <v>8</v>
      </c>
    </row>
    <row r="6542" hidden="1" spans="2:6">
      <c r="B6542" t="str">
        <f t="shared" si="286"/>
        <v>42070203</v>
      </c>
      <c r="C6542" t="s">
        <v>6</v>
      </c>
      <c r="D6542" t="s">
        <v>34</v>
      </c>
      <c r="E6542" t="str">
        <f>"201802"</f>
        <v>201802</v>
      </c>
      <c r="F6542" t="s">
        <v>8</v>
      </c>
    </row>
    <row r="6543" hidden="1" spans="2:6">
      <c r="B6543" t="str">
        <f t="shared" si="286"/>
        <v>42070203</v>
      </c>
      <c r="C6543" t="s">
        <v>6</v>
      </c>
      <c r="D6543" t="s">
        <v>34</v>
      </c>
      <c r="E6543" t="str">
        <f>"201811"</f>
        <v>201811</v>
      </c>
      <c r="F6543" t="s">
        <v>8</v>
      </c>
    </row>
    <row r="6544" hidden="1" spans="2:6">
      <c r="B6544" t="str">
        <f t="shared" si="286"/>
        <v>42070203</v>
      </c>
      <c r="C6544" t="s">
        <v>6</v>
      </c>
      <c r="D6544" t="s">
        <v>34</v>
      </c>
      <c r="E6544" t="str">
        <f>"201709"</f>
        <v>201709</v>
      </c>
      <c r="F6544" t="s">
        <v>8</v>
      </c>
    </row>
    <row r="6545" hidden="1" spans="2:6">
      <c r="B6545" t="str">
        <f t="shared" si="286"/>
        <v>42070203</v>
      </c>
      <c r="C6545" t="s">
        <v>6</v>
      </c>
      <c r="D6545" t="s">
        <v>34</v>
      </c>
      <c r="E6545" t="str">
        <f>"201607"</f>
        <v>201607</v>
      </c>
      <c r="F6545" t="s">
        <v>8</v>
      </c>
    </row>
    <row r="6546" hidden="1" spans="2:6">
      <c r="B6546" t="str">
        <f t="shared" si="286"/>
        <v>42070203</v>
      </c>
      <c r="C6546" t="s">
        <v>6</v>
      </c>
      <c r="D6546" t="s">
        <v>34</v>
      </c>
      <c r="E6546" t="str">
        <f>"201707"</f>
        <v>201707</v>
      </c>
      <c r="F6546" t="s">
        <v>8</v>
      </c>
    </row>
    <row r="6547" hidden="1" spans="2:6">
      <c r="B6547" t="str">
        <f t="shared" si="286"/>
        <v>42070203</v>
      </c>
      <c r="C6547" t="s">
        <v>6</v>
      </c>
      <c r="D6547" t="s">
        <v>34</v>
      </c>
      <c r="E6547" t="str">
        <f>"201707"</f>
        <v>201707</v>
      </c>
      <c r="F6547" t="s">
        <v>8</v>
      </c>
    </row>
    <row r="6548" hidden="1" spans="2:6">
      <c r="B6548" t="str">
        <f t="shared" si="286"/>
        <v>42070203</v>
      </c>
      <c r="C6548" t="s">
        <v>6</v>
      </c>
      <c r="D6548" t="s">
        <v>34</v>
      </c>
      <c r="E6548" t="str">
        <f>"201510"</f>
        <v>201510</v>
      </c>
      <c r="F6548" t="s">
        <v>8</v>
      </c>
    </row>
    <row r="6549" hidden="1" spans="2:6">
      <c r="B6549" t="str">
        <f t="shared" si="286"/>
        <v>42070203</v>
      </c>
      <c r="C6549" t="s">
        <v>6</v>
      </c>
      <c r="D6549" t="s">
        <v>34</v>
      </c>
      <c r="E6549" t="str">
        <f>"201406"</f>
        <v>201406</v>
      </c>
      <c r="F6549" t="s">
        <v>8</v>
      </c>
    </row>
    <row r="6550" hidden="1" spans="2:6">
      <c r="B6550" t="str">
        <f t="shared" si="286"/>
        <v>42070203</v>
      </c>
      <c r="C6550" t="s">
        <v>6</v>
      </c>
      <c r="D6550" t="s">
        <v>34</v>
      </c>
      <c r="E6550" t="str">
        <f>"201405"</f>
        <v>201405</v>
      </c>
      <c r="F6550" t="s">
        <v>8</v>
      </c>
    </row>
    <row r="6551" hidden="1" spans="2:6">
      <c r="B6551" t="str">
        <f t="shared" si="286"/>
        <v>42070203</v>
      </c>
      <c r="C6551" t="s">
        <v>6</v>
      </c>
      <c r="D6551" t="s">
        <v>34</v>
      </c>
      <c r="E6551" t="str">
        <f>"201408"</f>
        <v>201408</v>
      </c>
      <c r="F6551" t="s">
        <v>8</v>
      </c>
    </row>
    <row r="6552" hidden="1" spans="2:6">
      <c r="B6552" t="str">
        <f t="shared" si="286"/>
        <v>42070203</v>
      </c>
      <c r="C6552" t="s">
        <v>6</v>
      </c>
      <c r="D6552" t="s">
        <v>34</v>
      </c>
      <c r="E6552" t="str">
        <f>"201001"</f>
        <v>201001</v>
      </c>
      <c r="F6552" t="s">
        <v>27</v>
      </c>
    </row>
    <row r="6553" hidden="1" spans="2:6">
      <c r="B6553" t="str">
        <f t="shared" si="286"/>
        <v>42070203</v>
      </c>
      <c r="C6553" t="s">
        <v>6</v>
      </c>
      <c r="D6553" t="s">
        <v>35</v>
      </c>
      <c r="E6553" t="str">
        <f>"201608"</f>
        <v>201608</v>
      </c>
      <c r="F6553" t="s">
        <v>8</v>
      </c>
    </row>
    <row r="6554" hidden="1" spans="2:6">
      <c r="B6554" t="str">
        <f t="shared" si="286"/>
        <v>42070203</v>
      </c>
      <c r="C6554" t="s">
        <v>6</v>
      </c>
      <c r="D6554" t="s">
        <v>35</v>
      </c>
      <c r="E6554" t="str">
        <f>"201301"</f>
        <v>201301</v>
      </c>
      <c r="F6554" t="s">
        <v>8</v>
      </c>
    </row>
    <row r="6555" hidden="1" spans="2:6">
      <c r="B6555" t="str">
        <f t="shared" si="286"/>
        <v>42070203</v>
      </c>
      <c r="C6555" t="s">
        <v>6</v>
      </c>
      <c r="D6555" t="s">
        <v>35</v>
      </c>
      <c r="E6555" t="str">
        <f>"201309"</f>
        <v>201309</v>
      </c>
      <c r="F6555" t="s">
        <v>8</v>
      </c>
    </row>
    <row r="6556" hidden="1" spans="2:6">
      <c r="B6556" t="str">
        <f t="shared" si="286"/>
        <v>42070203</v>
      </c>
      <c r="C6556" t="s">
        <v>6</v>
      </c>
      <c r="D6556" t="s">
        <v>35</v>
      </c>
      <c r="E6556" t="str">
        <f>"201312"</f>
        <v>201312</v>
      </c>
      <c r="F6556" t="s">
        <v>8</v>
      </c>
    </row>
    <row r="6557" hidden="1" spans="2:6">
      <c r="B6557" t="str">
        <f t="shared" si="286"/>
        <v>42070203</v>
      </c>
      <c r="C6557" t="s">
        <v>6</v>
      </c>
      <c r="D6557" t="s">
        <v>35</v>
      </c>
      <c r="E6557" t="str">
        <f>"201304"</f>
        <v>201304</v>
      </c>
      <c r="F6557" t="s">
        <v>8</v>
      </c>
    </row>
    <row r="6558" hidden="1" spans="2:6">
      <c r="B6558" t="str">
        <f t="shared" si="286"/>
        <v>42070203</v>
      </c>
      <c r="C6558" t="s">
        <v>6</v>
      </c>
      <c r="D6558" t="s">
        <v>35</v>
      </c>
      <c r="E6558" t="str">
        <f>"201308"</f>
        <v>201308</v>
      </c>
      <c r="F6558" t="s">
        <v>8</v>
      </c>
    </row>
    <row r="6559" hidden="1" spans="2:6">
      <c r="B6559" t="str">
        <f t="shared" si="286"/>
        <v>42070203</v>
      </c>
      <c r="C6559" t="s">
        <v>6</v>
      </c>
      <c r="D6559" t="s">
        <v>35</v>
      </c>
      <c r="E6559" t="str">
        <f>"201304"</f>
        <v>201304</v>
      </c>
      <c r="F6559" t="s">
        <v>8</v>
      </c>
    </row>
    <row r="6560" hidden="1" spans="2:6">
      <c r="B6560" t="str">
        <f t="shared" si="286"/>
        <v>42070203</v>
      </c>
      <c r="C6560" t="s">
        <v>6</v>
      </c>
      <c r="D6560" t="s">
        <v>35</v>
      </c>
      <c r="E6560" t="str">
        <f>"201007"</f>
        <v>201007</v>
      </c>
      <c r="F6560" t="s">
        <v>8</v>
      </c>
    </row>
    <row r="6561" hidden="1" spans="2:6">
      <c r="B6561" t="str">
        <f t="shared" si="286"/>
        <v>42070203</v>
      </c>
      <c r="C6561" t="s">
        <v>6</v>
      </c>
      <c r="D6561" t="s">
        <v>35</v>
      </c>
      <c r="E6561" t="str">
        <f>"201010"</f>
        <v>201010</v>
      </c>
      <c r="F6561" t="s">
        <v>8</v>
      </c>
    </row>
    <row r="6562" hidden="1" spans="2:6">
      <c r="B6562" t="str">
        <f t="shared" si="286"/>
        <v>42070203</v>
      </c>
      <c r="C6562" t="s">
        <v>6</v>
      </c>
      <c r="D6562" t="s">
        <v>35</v>
      </c>
      <c r="E6562" t="str">
        <f>"201107"</f>
        <v>201107</v>
      </c>
      <c r="F6562" t="s">
        <v>8</v>
      </c>
    </row>
    <row r="6563" hidden="1" spans="2:6">
      <c r="B6563" t="str">
        <f t="shared" si="286"/>
        <v>42070203</v>
      </c>
      <c r="C6563" t="s">
        <v>6</v>
      </c>
      <c r="D6563" t="s">
        <v>35</v>
      </c>
      <c r="E6563" t="str">
        <f t="shared" ref="E6563:E6580" si="287">"201001"</f>
        <v>201001</v>
      </c>
      <c r="F6563" t="s">
        <v>8</v>
      </c>
    </row>
    <row r="6564" hidden="1" spans="2:6">
      <c r="B6564" t="str">
        <f t="shared" si="286"/>
        <v>42070203</v>
      </c>
      <c r="C6564" t="s">
        <v>6</v>
      </c>
      <c r="D6564" t="s">
        <v>35</v>
      </c>
      <c r="E6564" t="str">
        <f t="shared" si="287"/>
        <v>201001</v>
      </c>
      <c r="F6564" t="s">
        <v>8</v>
      </c>
    </row>
    <row r="6565" hidden="1" spans="2:6">
      <c r="B6565" t="str">
        <f t="shared" si="286"/>
        <v>42070203</v>
      </c>
      <c r="C6565" t="s">
        <v>6</v>
      </c>
      <c r="D6565" t="s">
        <v>35</v>
      </c>
      <c r="E6565" t="str">
        <f t="shared" si="287"/>
        <v>201001</v>
      </c>
      <c r="F6565" t="s">
        <v>8</v>
      </c>
    </row>
    <row r="6566" hidden="1" spans="2:6">
      <c r="B6566" t="str">
        <f t="shared" si="286"/>
        <v>42070203</v>
      </c>
      <c r="C6566" t="s">
        <v>6</v>
      </c>
      <c r="D6566" t="s">
        <v>35</v>
      </c>
      <c r="E6566" t="str">
        <f t="shared" si="287"/>
        <v>201001</v>
      </c>
      <c r="F6566" t="s">
        <v>8</v>
      </c>
    </row>
    <row r="6567" hidden="1" spans="2:6">
      <c r="B6567" t="str">
        <f t="shared" si="286"/>
        <v>42070203</v>
      </c>
      <c r="C6567" t="s">
        <v>6</v>
      </c>
      <c r="D6567" t="s">
        <v>35</v>
      </c>
      <c r="E6567" t="str">
        <f t="shared" si="287"/>
        <v>201001</v>
      </c>
      <c r="F6567" t="s">
        <v>8</v>
      </c>
    </row>
    <row r="6568" hidden="1" spans="2:6">
      <c r="B6568" t="str">
        <f t="shared" si="286"/>
        <v>42070203</v>
      </c>
      <c r="C6568" t="s">
        <v>6</v>
      </c>
      <c r="D6568" t="s">
        <v>35</v>
      </c>
      <c r="E6568" t="str">
        <f t="shared" si="287"/>
        <v>201001</v>
      </c>
      <c r="F6568" t="s">
        <v>8</v>
      </c>
    </row>
    <row r="6569" hidden="1" spans="2:6">
      <c r="B6569" t="str">
        <f t="shared" si="286"/>
        <v>42070203</v>
      </c>
      <c r="C6569" t="s">
        <v>6</v>
      </c>
      <c r="D6569" t="s">
        <v>35</v>
      </c>
      <c r="E6569" t="str">
        <f t="shared" si="287"/>
        <v>201001</v>
      </c>
      <c r="F6569" t="s">
        <v>8</v>
      </c>
    </row>
    <row r="6570" hidden="1" spans="2:6">
      <c r="B6570" t="str">
        <f t="shared" si="286"/>
        <v>42070203</v>
      </c>
      <c r="C6570" t="s">
        <v>6</v>
      </c>
      <c r="D6570" t="s">
        <v>35</v>
      </c>
      <c r="E6570" t="str">
        <f t="shared" si="287"/>
        <v>201001</v>
      </c>
      <c r="F6570" t="s">
        <v>8</v>
      </c>
    </row>
    <row r="6571" hidden="1" spans="2:6">
      <c r="B6571" t="str">
        <f t="shared" si="286"/>
        <v>42070203</v>
      </c>
      <c r="C6571" t="s">
        <v>6</v>
      </c>
      <c r="D6571" t="s">
        <v>35</v>
      </c>
      <c r="E6571" t="str">
        <f t="shared" si="287"/>
        <v>201001</v>
      </c>
      <c r="F6571" t="s">
        <v>8</v>
      </c>
    </row>
    <row r="6572" hidden="1" spans="2:6">
      <c r="B6572" t="str">
        <f t="shared" si="286"/>
        <v>42070203</v>
      </c>
      <c r="C6572" t="s">
        <v>6</v>
      </c>
      <c r="D6572" t="s">
        <v>35</v>
      </c>
      <c r="E6572" t="str">
        <f t="shared" si="287"/>
        <v>201001</v>
      </c>
      <c r="F6572" t="s">
        <v>8</v>
      </c>
    </row>
    <row r="6573" hidden="1" spans="2:6">
      <c r="B6573" t="str">
        <f t="shared" si="286"/>
        <v>42070203</v>
      </c>
      <c r="C6573" t="s">
        <v>6</v>
      </c>
      <c r="D6573" t="s">
        <v>35</v>
      </c>
      <c r="E6573" t="str">
        <f t="shared" si="287"/>
        <v>201001</v>
      </c>
      <c r="F6573" t="s">
        <v>8</v>
      </c>
    </row>
    <row r="6574" hidden="1" spans="2:6">
      <c r="B6574" t="str">
        <f t="shared" si="286"/>
        <v>42070203</v>
      </c>
      <c r="C6574" t="s">
        <v>6</v>
      </c>
      <c r="D6574" t="s">
        <v>35</v>
      </c>
      <c r="E6574" t="str">
        <f t="shared" si="287"/>
        <v>201001</v>
      </c>
      <c r="F6574" t="s">
        <v>8</v>
      </c>
    </row>
    <row r="6575" hidden="1" spans="2:6">
      <c r="B6575" t="str">
        <f t="shared" si="286"/>
        <v>42070203</v>
      </c>
      <c r="C6575" t="s">
        <v>6</v>
      </c>
      <c r="D6575" t="s">
        <v>35</v>
      </c>
      <c r="E6575" t="str">
        <f t="shared" si="287"/>
        <v>201001</v>
      </c>
      <c r="F6575" t="s">
        <v>8</v>
      </c>
    </row>
    <row r="6576" hidden="1" spans="2:6">
      <c r="B6576" t="str">
        <f t="shared" si="286"/>
        <v>42070203</v>
      </c>
      <c r="C6576" t="s">
        <v>6</v>
      </c>
      <c r="D6576" t="s">
        <v>35</v>
      </c>
      <c r="E6576" t="str">
        <f t="shared" si="287"/>
        <v>201001</v>
      </c>
      <c r="F6576" t="s">
        <v>8</v>
      </c>
    </row>
    <row r="6577" hidden="1" spans="2:6">
      <c r="B6577" t="str">
        <f t="shared" si="286"/>
        <v>42070203</v>
      </c>
      <c r="C6577" t="s">
        <v>6</v>
      </c>
      <c r="D6577" t="s">
        <v>35</v>
      </c>
      <c r="E6577" t="str">
        <f t="shared" si="287"/>
        <v>201001</v>
      </c>
      <c r="F6577" t="s">
        <v>8</v>
      </c>
    </row>
    <row r="6578" hidden="1" spans="2:6">
      <c r="B6578" t="str">
        <f t="shared" si="286"/>
        <v>42070203</v>
      </c>
      <c r="C6578" t="s">
        <v>6</v>
      </c>
      <c r="D6578" t="s">
        <v>35</v>
      </c>
      <c r="E6578" t="str">
        <f t="shared" si="287"/>
        <v>201001</v>
      </c>
      <c r="F6578" t="s">
        <v>8</v>
      </c>
    </row>
    <row r="6579" hidden="1" spans="2:6">
      <c r="B6579" t="str">
        <f t="shared" si="286"/>
        <v>42070203</v>
      </c>
      <c r="C6579" t="s">
        <v>6</v>
      </c>
      <c r="D6579" t="s">
        <v>35</v>
      </c>
      <c r="E6579" t="str">
        <f t="shared" si="287"/>
        <v>201001</v>
      </c>
      <c r="F6579" t="s">
        <v>8</v>
      </c>
    </row>
    <row r="6580" hidden="1" spans="2:6">
      <c r="B6580" t="str">
        <f t="shared" si="286"/>
        <v>42070203</v>
      </c>
      <c r="C6580" t="s">
        <v>6</v>
      </c>
      <c r="D6580" t="s">
        <v>35</v>
      </c>
      <c r="E6580" t="str">
        <f t="shared" si="287"/>
        <v>201001</v>
      </c>
      <c r="F6580" t="s">
        <v>8</v>
      </c>
    </row>
    <row r="6581" hidden="1" spans="2:6">
      <c r="B6581" t="str">
        <f t="shared" si="286"/>
        <v>42070203</v>
      </c>
      <c r="C6581" t="s">
        <v>6</v>
      </c>
      <c r="D6581" t="s">
        <v>35</v>
      </c>
      <c r="E6581" t="str">
        <f>"202305"</f>
        <v>202305</v>
      </c>
      <c r="F6581" t="s">
        <v>8</v>
      </c>
    </row>
    <row r="6582" hidden="1" spans="2:6">
      <c r="B6582" t="str">
        <f t="shared" si="286"/>
        <v>42070203</v>
      </c>
      <c r="C6582" t="s">
        <v>6</v>
      </c>
      <c r="D6582" t="s">
        <v>35</v>
      </c>
      <c r="E6582" t="str">
        <f>"202305"</f>
        <v>202305</v>
      </c>
      <c r="F6582" t="s">
        <v>8</v>
      </c>
    </row>
    <row r="6583" hidden="1" spans="2:6">
      <c r="B6583" t="str">
        <f t="shared" si="286"/>
        <v>42070203</v>
      </c>
      <c r="C6583" t="s">
        <v>6</v>
      </c>
      <c r="D6583" t="s">
        <v>35</v>
      </c>
      <c r="E6583" t="str">
        <f>"202306"</f>
        <v>202306</v>
      </c>
      <c r="F6583" t="s">
        <v>8</v>
      </c>
    </row>
    <row r="6584" hidden="1" spans="2:6">
      <c r="B6584" t="str">
        <f t="shared" si="286"/>
        <v>42070203</v>
      </c>
      <c r="C6584" t="s">
        <v>6</v>
      </c>
      <c r="D6584" t="s">
        <v>35</v>
      </c>
      <c r="E6584" t="str">
        <f>"202306"</f>
        <v>202306</v>
      </c>
      <c r="F6584" t="s">
        <v>8</v>
      </c>
    </row>
    <row r="6585" hidden="1" spans="2:6">
      <c r="B6585" t="str">
        <f t="shared" si="286"/>
        <v>42070203</v>
      </c>
      <c r="C6585" t="s">
        <v>6</v>
      </c>
      <c r="D6585" t="s">
        <v>35</v>
      </c>
      <c r="E6585" t="str">
        <f>"202206"</f>
        <v>202206</v>
      </c>
      <c r="F6585" t="s">
        <v>8</v>
      </c>
    </row>
    <row r="6586" hidden="1" spans="2:6">
      <c r="B6586" t="str">
        <f t="shared" si="286"/>
        <v>42070203</v>
      </c>
      <c r="C6586" t="s">
        <v>6</v>
      </c>
      <c r="D6586" t="s">
        <v>35</v>
      </c>
      <c r="E6586" t="str">
        <f>"202111"</f>
        <v>202111</v>
      </c>
      <c r="F6586" t="s">
        <v>8</v>
      </c>
    </row>
    <row r="6587" hidden="1" spans="2:6">
      <c r="B6587" t="str">
        <f t="shared" si="286"/>
        <v>42070203</v>
      </c>
      <c r="C6587" t="s">
        <v>6</v>
      </c>
      <c r="D6587" t="s">
        <v>35</v>
      </c>
      <c r="E6587" t="str">
        <f>"202111"</f>
        <v>202111</v>
      </c>
      <c r="F6587" t="s">
        <v>8</v>
      </c>
    </row>
    <row r="6588" hidden="1" spans="2:6">
      <c r="B6588" t="str">
        <f t="shared" si="286"/>
        <v>42070203</v>
      </c>
      <c r="C6588" t="s">
        <v>6</v>
      </c>
      <c r="D6588" t="s">
        <v>35</v>
      </c>
      <c r="E6588" t="str">
        <f>"202211"</f>
        <v>202211</v>
      </c>
      <c r="F6588" t="s">
        <v>8</v>
      </c>
    </row>
    <row r="6589" hidden="1" spans="2:6">
      <c r="B6589" t="str">
        <f t="shared" si="286"/>
        <v>42070203</v>
      </c>
      <c r="C6589" t="s">
        <v>6</v>
      </c>
      <c r="D6589" t="s">
        <v>35</v>
      </c>
      <c r="E6589" t="str">
        <f>"202205"</f>
        <v>202205</v>
      </c>
      <c r="F6589" t="s">
        <v>8</v>
      </c>
    </row>
    <row r="6590" hidden="1" spans="2:6">
      <c r="B6590" t="str">
        <f t="shared" si="286"/>
        <v>42070203</v>
      </c>
      <c r="C6590" t="s">
        <v>6</v>
      </c>
      <c r="D6590" t="s">
        <v>35</v>
      </c>
      <c r="E6590" t="str">
        <f>"202108"</f>
        <v>202108</v>
      </c>
      <c r="F6590" t="s">
        <v>8</v>
      </c>
    </row>
    <row r="6591" hidden="1" spans="2:6">
      <c r="B6591" t="str">
        <f t="shared" si="286"/>
        <v>42070203</v>
      </c>
      <c r="C6591" t="s">
        <v>6</v>
      </c>
      <c r="D6591" t="s">
        <v>35</v>
      </c>
      <c r="E6591" t="str">
        <f>"201907"</f>
        <v>201907</v>
      </c>
      <c r="F6591" t="s">
        <v>8</v>
      </c>
    </row>
    <row r="6592" hidden="1" spans="2:6">
      <c r="B6592" t="str">
        <f t="shared" si="286"/>
        <v>42070203</v>
      </c>
      <c r="C6592" t="s">
        <v>6</v>
      </c>
      <c r="D6592" t="s">
        <v>35</v>
      </c>
      <c r="E6592" t="str">
        <f>"201811"</f>
        <v>201811</v>
      </c>
      <c r="F6592" t="s">
        <v>8</v>
      </c>
    </row>
    <row r="6593" hidden="1" spans="2:6">
      <c r="B6593" t="str">
        <f t="shared" si="286"/>
        <v>42070203</v>
      </c>
      <c r="C6593" t="s">
        <v>6</v>
      </c>
      <c r="D6593" t="s">
        <v>35</v>
      </c>
      <c r="E6593" t="str">
        <f>"201811"</f>
        <v>201811</v>
      </c>
      <c r="F6593" t="s">
        <v>8</v>
      </c>
    </row>
    <row r="6594" hidden="1" spans="2:6">
      <c r="B6594" t="str">
        <f t="shared" si="286"/>
        <v>42070203</v>
      </c>
      <c r="C6594" t="s">
        <v>6</v>
      </c>
      <c r="D6594" t="s">
        <v>35</v>
      </c>
      <c r="E6594" t="str">
        <f>"201704"</f>
        <v>201704</v>
      </c>
      <c r="F6594" t="s">
        <v>8</v>
      </c>
    </row>
    <row r="6595" hidden="1" spans="2:6">
      <c r="B6595" t="str">
        <f t="shared" ref="B6595:B6645" si="288">"42070203"</f>
        <v>42070203</v>
      </c>
      <c r="C6595" t="s">
        <v>6</v>
      </c>
      <c r="D6595" t="s">
        <v>35</v>
      </c>
      <c r="E6595" t="str">
        <f>"201702"</f>
        <v>201702</v>
      </c>
      <c r="F6595" t="s">
        <v>8</v>
      </c>
    </row>
    <row r="6596" hidden="1" spans="2:6">
      <c r="B6596" t="str">
        <f t="shared" si="288"/>
        <v>42070203</v>
      </c>
      <c r="C6596" t="s">
        <v>6</v>
      </c>
      <c r="D6596" t="s">
        <v>35</v>
      </c>
      <c r="E6596" t="str">
        <f>"201709"</f>
        <v>201709</v>
      </c>
      <c r="F6596" t="s">
        <v>8</v>
      </c>
    </row>
    <row r="6597" hidden="1" spans="2:6">
      <c r="B6597" t="str">
        <f t="shared" si="288"/>
        <v>42070203</v>
      </c>
      <c r="C6597" t="s">
        <v>6</v>
      </c>
      <c r="D6597" t="s">
        <v>35</v>
      </c>
      <c r="E6597" t="str">
        <f>"201708"</f>
        <v>201708</v>
      </c>
      <c r="F6597" t="s">
        <v>8</v>
      </c>
    </row>
    <row r="6598" hidden="1" spans="2:6">
      <c r="B6598" t="str">
        <f t="shared" si="288"/>
        <v>42070203</v>
      </c>
      <c r="C6598" t="s">
        <v>6</v>
      </c>
      <c r="D6598" t="s">
        <v>35</v>
      </c>
      <c r="E6598" t="str">
        <f>"201606"</f>
        <v>201606</v>
      </c>
      <c r="F6598" t="s">
        <v>8</v>
      </c>
    </row>
    <row r="6599" hidden="1" spans="2:6">
      <c r="B6599" t="str">
        <f t="shared" si="288"/>
        <v>42070203</v>
      </c>
      <c r="C6599" t="s">
        <v>6</v>
      </c>
      <c r="D6599" t="s">
        <v>35</v>
      </c>
      <c r="E6599" t="str">
        <f>"201701"</f>
        <v>201701</v>
      </c>
      <c r="F6599" t="s">
        <v>8</v>
      </c>
    </row>
    <row r="6600" hidden="1" spans="2:6">
      <c r="B6600" t="str">
        <f t="shared" si="288"/>
        <v>42070203</v>
      </c>
      <c r="C6600" t="s">
        <v>6</v>
      </c>
      <c r="D6600" t="s">
        <v>35</v>
      </c>
      <c r="E6600" t="str">
        <f>"201507"</f>
        <v>201507</v>
      </c>
      <c r="F6600" t="s">
        <v>8</v>
      </c>
    </row>
    <row r="6601" hidden="1" spans="2:6">
      <c r="B6601" t="str">
        <f t="shared" si="288"/>
        <v>42070203</v>
      </c>
      <c r="C6601" t="s">
        <v>6</v>
      </c>
      <c r="D6601" t="s">
        <v>35</v>
      </c>
      <c r="E6601" t="str">
        <f>"201402"</f>
        <v>201402</v>
      </c>
      <c r="F6601" t="s">
        <v>8</v>
      </c>
    </row>
    <row r="6602" hidden="1" spans="2:6">
      <c r="B6602" t="str">
        <f t="shared" si="288"/>
        <v>42070203</v>
      </c>
      <c r="C6602" t="s">
        <v>6</v>
      </c>
      <c r="D6602" t="s">
        <v>35</v>
      </c>
      <c r="E6602" t="str">
        <f>"201403"</f>
        <v>201403</v>
      </c>
      <c r="F6602" t="s">
        <v>8</v>
      </c>
    </row>
    <row r="6603" hidden="1" spans="2:6">
      <c r="B6603" t="str">
        <f t="shared" si="288"/>
        <v>42070203</v>
      </c>
      <c r="C6603" t="s">
        <v>6</v>
      </c>
      <c r="D6603" t="s">
        <v>35</v>
      </c>
      <c r="E6603" t="str">
        <f>"201406"</f>
        <v>201406</v>
      </c>
      <c r="F6603" t="s">
        <v>8</v>
      </c>
    </row>
    <row r="6604" hidden="1" spans="2:6">
      <c r="B6604" t="str">
        <f t="shared" si="288"/>
        <v>42070203</v>
      </c>
      <c r="C6604" t="s">
        <v>6</v>
      </c>
      <c r="D6604" t="s">
        <v>35</v>
      </c>
      <c r="E6604" t="str">
        <f>"201409"</f>
        <v>201409</v>
      </c>
      <c r="F6604" t="s">
        <v>8</v>
      </c>
    </row>
    <row r="6605" hidden="1" spans="2:6">
      <c r="B6605" t="str">
        <f t="shared" si="288"/>
        <v>42070203</v>
      </c>
      <c r="C6605" t="s">
        <v>6</v>
      </c>
      <c r="D6605" t="s">
        <v>35</v>
      </c>
      <c r="E6605" t="str">
        <f>"201505"</f>
        <v>201505</v>
      </c>
      <c r="F6605" t="s">
        <v>8</v>
      </c>
    </row>
    <row r="6606" hidden="1" spans="2:6">
      <c r="B6606" t="str">
        <f t="shared" si="288"/>
        <v>42070203</v>
      </c>
      <c r="C6606" t="s">
        <v>6</v>
      </c>
      <c r="D6606" t="s">
        <v>36</v>
      </c>
      <c r="E6606" t="str">
        <f>"201208"</f>
        <v>201208</v>
      </c>
      <c r="F6606" t="s">
        <v>8</v>
      </c>
    </row>
    <row r="6607" hidden="1" spans="2:6">
      <c r="B6607" t="str">
        <f t="shared" si="288"/>
        <v>42070203</v>
      </c>
      <c r="C6607" t="s">
        <v>6</v>
      </c>
      <c r="D6607" t="s">
        <v>36</v>
      </c>
      <c r="E6607" t="str">
        <f>"201203"</f>
        <v>201203</v>
      </c>
      <c r="F6607" t="s">
        <v>8</v>
      </c>
    </row>
    <row r="6608" hidden="1" spans="2:6">
      <c r="B6608" t="str">
        <f t="shared" si="288"/>
        <v>42070203</v>
      </c>
      <c r="C6608" t="s">
        <v>6</v>
      </c>
      <c r="D6608" t="s">
        <v>36</v>
      </c>
      <c r="E6608" t="str">
        <f>"201205"</f>
        <v>201205</v>
      </c>
      <c r="F6608" t="s">
        <v>8</v>
      </c>
    </row>
    <row r="6609" hidden="1" spans="2:6">
      <c r="B6609" t="str">
        <f t="shared" si="288"/>
        <v>42070203</v>
      </c>
      <c r="C6609" t="s">
        <v>6</v>
      </c>
      <c r="D6609" t="s">
        <v>36</v>
      </c>
      <c r="E6609" t="str">
        <f>"201208"</f>
        <v>201208</v>
      </c>
      <c r="F6609" t="s">
        <v>8</v>
      </c>
    </row>
    <row r="6610" hidden="1" spans="2:6">
      <c r="B6610" t="str">
        <f t="shared" si="288"/>
        <v>42070203</v>
      </c>
      <c r="C6610" t="s">
        <v>6</v>
      </c>
      <c r="D6610" t="s">
        <v>36</v>
      </c>
      <c r="E6610" t="str">
        <f>"201206"</f>
        <v>201206</v>
      </c>
      <c r="F6610" t="s">
        <v>8</v>
      </c>
    </row>
    <row r="6611" hidden="1" spans="2:6">
      <c r="B6611" t="str">
        <f t="shared" si="288"/>
        <v>42070203</v>
      </c>
      <c r="C6611" t="s">
        <v>6</v>
      </c>
      <c r="D6611" t="s">
        <v>36</v>
      </c>
      <c r="E6611" t="str">
        <f>"201303"</f>
        <v>201303</v>
      </c>
      <c r="F6611" t="s">
        <v>8</v>
      </c>
    </row>
    <row r="6612" hidden="1" spans="2:6">
      <c r="B6612" t="str">
        <f t="shared" si="288"/>
        <v>42070203</v>
      </c>
      <c r="C6612" t="s">
        <v>6</v>
      </c>
      <c r="D6612" t="s">
        <v>36</v>
      </c>
      <c r="E6612" t="str">
        <f>"201307"</f>
        <v>201307</v>
      </c>
      <c r="F6612" t="s">
        <v>8</v>
      </c>
    </row>
    <row r="6613" hidden="1" spans="2:6">
      <c r="B6613" t="str">
        <f t="shared" si="288"/>
        <v>42070203</v>
      </c>
      <c r="C6613" t="s">
        <v>6</v>
      </c>
      <c r="D6613" t="s">
        <v>36</v>
      </c>
      <c r="E6613" t="str">
        <f>"201306"</f>
        <v>201306</v>
      </c>
      <c r="F6613" t="s">
        <v>8</v>
      </c>
    </row>
    <row r="6614" hidden="1" spans="2:6">
      <c r="B6614" t="str">
        <f t="shared" si="288"/>
        <v>42070203</v>
      </c>
      <c r="C6614" t="s">
        <v>6</v>
      </c>
      <c r="D6614" t="s">
        <v>36</v>
      </c>
      <c r="E6614" t="str">
        <f>"201008"</f>
        <v>201008</v>
      </c>
      <c r="F6614" t="s">
        <v>8</v>
      </c>
    </row>
    <row r="6615" hidden="1" spans="2:6">
      <c r="B6615" t="str">
        <f t="shared" si="288"/>
        <v>42070203</v>
      </c>
      <c r="C6615" t="s">
        <v>6</v>
      </c>
      <c r="D6615" t="s">
        <v>36</v>
      </c>
      <c r="E6615" t="str">
        <f>"201101"</f>
        <v>201101</v>
      </c>
      <c r="F6615" t="s">
        <v>8</v>
      </c>
    </row>
    <row r="6616" hidden="1" spans="2:6">
      <c r="B6616" t="str">
        <f t="shared" si="288"/>
        <v>42070203</v>
      </c>
      <c r="C6616" t="s">
        <v>6</v>
      </c>
      <c r="D6616" t="s">
        <v>36</v>
      </c>
      <c r="E6616" t="str">
        <f>"201101"</f>
        <v>201101</v>
      </c>
      <c r="F6616" t="s">
        <v>8</v>
      </c>
    </row>
    <row r="6617" hidden="1" spans="2:6">
      <c r="B6617" t="str">
        <f t="shared" si="288"/>
        <v>42070203</v>
      </c>
      <c r="C6617" t="s">
        <v>6</v>
      </c>
      <c r="D6617" t="s">
        <v>36</v>
      </c>
      <c r="E6617" t="str">
        <f>"201509"</f>
        <v>201509</v>
      </c>
      <c r="F6617" t="s">
        <v>8</v>
      </c>
    </row>
    <row r="6618" hidden="1" spans="2:6">
      <c r="B6618" t="str">
        <f t="shared" si="288"/>
        <v>42070203</v>
      </c>
      <c r="C6618" t="s">
        <v>6</v>
      </c>
      <c r="D6618" t="s">
        <v>36</v>
      </c>
      <c r="E6618" t="str">
        <f>"201103"</f>
        <v>201103</v>
      </c>
      <c r="F6618" t="s">
        <v>8</v>
      </c>
    </row>
    <row r="6619" hidden="1" spans="2:6">
      <c r="B6619" t="str">
        <f t="shared" si="288"/>
        <v>42070203</v>
      </c>
      <c r="C6619" t="s">
        <v>6</v>
      </c>
      <c r="D6619" t="s">
        <v>36</v>
      </c>
      <c r="E6619" t="str">
        <f>"201108"</f>
        <v>201108</v>
      </c>
      <c r="F6619" t="s">
        <v>8</v>
      </c>
    </row>
    <row r="6620" hidden="1" spans="2:6">
      <c r="B6620" t="str">
        <f t="shared" si="288"/>
        <v>42070203</v>
      </c>
      <c r="C6620" t="s">
        <v>6</v>
      </c>
      <c r="D6620" t="s">
        <v>36</v>
      </c>
      <c r="E6620" t="str">
        <f>"201108"</f>
        <v>201108</v>
      </c>
      <c r="F6620" t="s">
        <v>8</v>
      </c>
    </row>
    <row r="6621" hidden="1" spans="2:6">
      <c r="B6621" t="str">
        <f t="shared" si="288"/>
        <v>42070203</v>
      </c>
      <c r="C6621" t="s">
        <v>6</v>
      </c>
      <c r="D6621" t="s">
        <v>36</v>
      </c>
      <c r="E6621" t="str">
        <f>"201109"</f>
        <v>201109</v>
      </c>
      <c r="F6621" t="s">
        <v>8</v>
      </c>
    </row>
    <row r="6622" hidden="1" spans="2:6">
      <c r="B6622" t="str">
        <f t="shared" si="288"/>
        <v>42070203</v>
      </c>
      <c r="C6622" t="s">
        <v>6</v>
      </c>
      <c r="D6622" t="s">
        <v>36</v>
      </c>
      <c r="E6622" t="str">
        <f t="shared" ref="E6622:E6631" si="289">"201001"</f>
        <v>201001</v>
      </c>
      <c r="F6622" t="s">
        <v>8</v>
      </c>
    </row>
    <row r="6623" hidden="1" spans="2:6">
      <c r="B6623" t="str">
        <f t="shared" si="288"/>
        <v>42070203</v>
      </c>
      <c r="C6623" t="s">
        <v>6</v>
      </c>
      <c r="D6623" t="s">
        <v>36</v>
      </c>
      <c r="E6623" t="str">
        <f t="shared" si="289"/>
        <v>201001</v>
      </c>
      <c r="F6623" t="s">
        <v>8</v>
      </c>
    </row>
    <row r="6624" hidden="1" spans="2:6">
      <c r="B6624" t="str">
        <f t="shared" si="288"/>
        <v>42070203</v>
      </c>
      <c r="C6624" t="s">
        <v>6</v>
      </c>
      <c r="D6624" t="s">
        <v>36</v>
      </c>
      <c r="E6624" t="str">
        <f t="shared" si="289"/>
        <v>201001</v>
      </c>
      <c r="F6624" t="s">
        <v>8</v>
      </c>
    </row>
    <row r="6625" hidden="1" spans="2:6">
      <c r="B6625" t="str">
        <f t="shared" si="288"/>
        <v>42070203</v>
      </c>
      <c r="C6625" t="s">
        <v>6</v>
      </c>
      <c r="D6625" t="s">
        <v>36</v>
      </c>
      <c r="E6625" t="str">
        <f t="shared" si="289"/>
        <v>201001</v>
      </c>
      <c r="F6625" t="s">
        <v>8</v>
      </c>
    </row>
    <row r="6626" hidden="1" spans="2:6">
      <c r="B6626" t="str">
        <f t="shared" si="288"/>
        <v>42070203</v>
      </c>
      <c r="C6626" t="s">
        <v>6</v>
      </c>
      <c r="D6626" t="s">
        <v>36</v>
      </c>
      <c r="E6626" t="str">
        <f t="shared" si="289"/>
        <v>201001</v>
      </c>
      <c r="F6626" t="s">
        <v>8</v>
      </c>
    </row>
    <row r="6627" hidden="1" spans="2:6">
      <c r="B6627" t="str">
        <f t="shared" si="288"/>
        <v>42070203</v>
      </c>
      <c r="C6627" t="s">
        <v>6</v>
      </c>
      <c r="D6627" t="s">
        <v>36</v>
      </c>
      <c r="E6627" t="str">
        <f t="shared" si="289"/>
        <v>201001</v>
      </c>
      <c r="F6627" t="s">
        <v>8</v>
      </c>
    </row>
    <row r="6628" hidden="1" spans="2:6">
      <c r="B6628" t="str">
        <f t="shared" si="288"/>
        <v>42070203</v>
      </c>
      <c r="C6628" t="s">
        <v>6</v>
      </c>
      <c r="D6628" t="s">
        <v>36</v>
      </c>
      <c r="E6628" t="str">
        <f t="shared" si="289"/>
        <v>201001</v>
      </c>
      <c r="F6628" t="s">
        <v>8</v>
      </c>
    </row>
    <row r="6629" hidden="1" spans="2:6">
      <c r="B6629" t="str">
        <f t="shared" si="288"/>
        <v>42070203</v>
      </c>
      <c r="C6629" t="s">
        <v>6</v>
      </c>
      <c r="D6629" t="s">
        <v>36</v>
      </c>
      <c r="E6629" t="str">
        <f t="shared" si="289"/>
        <v>201001</v>
      </c>
      <c r="F6629" t="s">
        <v>8</v>
      </c>
    </row>
    <row r="6630" hidden="1" spans="2:6">
      <c r="B6630" t="str">
        <f t="shared" si="288"/>
        <v>42070203</v>
      </c>
      <c r="C6630" t="s">
        <v>6</v>
      </c>
      <c r="D6630" t="s">
        <v>36</v>
      </c>
      <c r="E6630" t="str">
        <f t="shared" si="289"/>
        <v>201001</v>
      </c>
      <c r="F6630" t="s">
        <v>8</v>
      </c>
    </row>
    <row r="6631" hidden="1" spans="2:6">
      <c r="B6631" t="str">
        <f t="shared" si="288"/>
        <v>42070203</v>
      </c>
      <c r="C6631" t="s">
        <v>6</v>
      </c>
      <c r="D6631" t="s">
        <v>36</v>
      </c>
      <c r="E6631" t="str">
        <f t="shared" si="289"/>
        <v>201001</v>
      </c>
      <c r="F6631" t="s">
        <v>8</v>
      </c>
    </row>
    <row r="6632" hidden="1" spans="2:6">
      <c r="B6632" t="str">
        <f t="shared" si="288"/>
        <v>42070203</v>
      </c>
      <c r="C6632" t="s">
        <v>6</v>
      </c>
      <c r="D6632" t="s">
        <v>36</v>
      </c>
      <c r="E6632" t="str">
        <f>"202303"</f>
        <v>202303</v>
      </c>
      <c r="F6632" t="s">
        <v>8</v>
      </c>
    </row>
    <row r="6633" hidden="1" spans="2:6">
      <c r="B6633" t="str">
        <f t="shared" si="288"/>
        <v>42070203</v>
      </c>
      <c r="C6633" t="s">
        <v>6</v>
      </c>
      <c r="D6633" t="s">
        <v>36</v>
      </c>
      <c r="E6633" t="str">
        <f>"202302"</f>
        <v>202302</v>
      </c>
      <c r="F6633" t="s">
        <v>8</v>
      </c>
    </row>
    <row r="6634" hidden="1" spans="2:6">
      <c r="B6634" t="str">
        <f t="shared" si="288"/>
        <v>42070203</v>
      </c>
      <c r="C6634" t="s">
        <v>6</v>
      </c>
      <c r="D6634" t="s">
        <v>36</v>
      </c>
      <c r="E6634" t="str">
        <f>"202107"</f>
        <v>202107</v>
      </c>
      <c r="F6634" t="s">
        <v>8</v>
      </c>
    </row>
    <row r="6635" hidden="1" spans="2:6">
      <c r="B6635" t="str">
        <f t="shared" si="288"/>
        <v>42070203</v>
      </c>
      <c r="C6635" t="s">
        <v>6</v>
      </c>
      <c r="D6635" t="s">
        <v>36</v>
      </c>
      <c r="E6635" t="str">
        <f>"202112"</f>
        <v>202112</v>
      </c>
      <c r="F6635" t="s">
        <v>8</v>
      </c>
    </row>
    <row r="6636" hidden="1" spans="2:6">
      <c r="B6636" t="str">
        <f t="shared" si="288"/>
        <v>42070203</v>
      </c>
      <c r="C6636" t="s">
        <v>6</v>
      </c>
      <c r="D6636" t="s">
        <v>36</v>
      </c>
      <c r="E6636" t="str">
        <f>"201910"</f>
        <v>201910</v>
      </c>
      <c r="F6636" t="s">
        <v>8</v>
      </c>
    </row>
    <row r="6637" hidden="1" spans="2:6">
      <c r="B6637" t="str">
        <f t="shared" si="288"/>
        <v>42070203</v>
      </c>
      <c r="C6637" t="s">
        <v>6</v>
      </c>
      <c r="D6637" t="s">
        <v>36</v>
      </c>
      <c r="E6637" t="str">
        <f>"201806"</f>
        <v>201806</v>
      </c>
      <c r="F6637" t="s">
        <v>8</v>
      </c>
    </row>
    <row r="6638" hidden="1" spans="2:6">
      <c r="B6638" t="str">
        <f t="shared" si="288"/>
        <v>42070203</v>
      </c>
      <c r="C6638" t="s">
        <v>6</v>
      </c>
      <c r="D6638" t="s">
        <v>36</v>
      </c>
      <c r="E6638" t="str">
        <f>"201710"</f>
        <v>201710</v>
      </c>
      <c r="F6638" t="s">
        <v>8</v>
      </c>
    </row>
    <row r="6639" hidden="1" spans="2:6">
      <c r="B6639" t="str">
        <f t="shared" si="288"/>
        <v>42070203</v>
      </c>
      <c r="C6639" t="s">
        <v>6</v>
      </c>
      <c r="D6639" t="s">
        <v>36</v>
      </c>
      <c r="E6639" t="str">
        <f>"201709"</f>
        <v>201709</v>
      </c>
      <c r="F6639" t="s">
        <v>8</v>
      </c>
    </row>
    <row r="6640" hidden="1" spans="2:6">
      <c r="B6640" t="str">
        <f t="shared" si="288"/>
        <v>42070203</v>
      </c>
      <c r="C6640" t="s">
        <v>6</v>
      </c>
      <c r="D6640" t="s">
        <v>36</v>
      </c>
      <c r="E6640" t="str">
        <f>"201709"</f>
        <v>201709</v>
      </c>
      <c r="F6640" t="s">
        <v>8</v>
      </c>
    </row>
    <row r="6641" hidden="1" spans="2:6">
      <c r="B6641" t="str">
        <f t="shared" si="288"/>
        <v>42070203</v>
      </c>
      <c r="C6641" t="s">
        <v>6</v>
      </c>
      <c r="D6641" t="s">
        <v>36</v>
      </c>
      <c r="E6641" t="str">
        <f>"201410"</f>
        <v>201410</v>
      </c>
      <c r="F6641" t="s">
        <v>8</v>
      </c>
    </row>
    <row r="6642" hidden="1" spans="2:6">
      <c r="B6642" t="str">
        <f t="shared" si="288"/>
        <v>42070203</v>
      </c>
      <c r="C6642" t="s">
        <v>6</v>
      </c>
      <c r="D6642" t="s">
        <v>36</v>
      </c>
      <c r="E6642" t="str">
        <f>"201402"</f>
        <v>201402</v>
      </c>
      <c r="F6642" t="s">
        <v>8</v>
      </c>
    </row>
    <row r="6643" hidden="1" spans="2:6">
      <c r="B6643" t="str">
        <f t="shared" si="288"/>
        <v>42070203</v>
      </c>
      <c r="C6643" t="s">
        <v>6</v>
      </c>
      <c r="D6643" t="s">
        <v>36</v>
      </c>
      <c r="E6643" t="str">
        <f>"201411"</f>
        <v>201411</v>
      </c>
      <c r="F6643" t="s">
        <v>8</v>
      </c>
    </row>
    <row r="6644" hidden="1" spans="2:6">
      <c r="B6644" t="str">
        <f t="shared" si="288"/>
        <v>42070203</v>
      </c>
      <c r="C6644" t="s">
        <v>6</v>
      </c>
      <c r="D6644" t="s">
        <v>36</v>
      </c>
      <c r="E6644" t="str">
        <f>"201001"</f>
        <v>201001</v>
      </c>
      <c r="F6644" t="s">
        <v>27</v>
      </c>
    </row>
    <row r="6645" hidden="1" spans="2:6">
      <c r="B6645" t="str">
        <f t="shared" si="288"/>
        <v>42070203</v>
      </c>
      <c r="C6645" t="s">
        <v>6</v>
      </c>
      <c r="D6645" t="s">
        <v>36</v>
      </c>
      <c r="E6645" t="str">
        <f>"201702"</f>
        <v>201702</v>
      </c>
      <c r="F6645" t="s">
        <v>27</v>
      </c>
    </row>
  </sheetData>
  <autoFilter xmlns:etc="http://www.wps.cn/officeDocument/2017/etCustomData" ref="A2:F6645" etc:filterBottomFollowUsedRange="0">
    <filterColumn colId="3">
      <customFilters>
        <customFilter operator="equal" val="居民村"/>
      </customFilters>
    </filterColumn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2024-07-22T06:41:00Z</dcterms:created>
  <dcterms:modified xsi:type="dcterms:W3CDTF">2024-08-13T01:44:48Z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2EC01FB7D49C48AFBC152FF1CE0BFDCE_13</vt:lpwstr>
  </property>
  <property fmtid="{D5CDD505-2E9C-101B-9397-08002B2CF9AE}" pid="3" name="KSOProductBuildVer">
    <vt:lpwstr>2052-12.1.0.17827</vt:lpwstr>
  </property>
</Properties>
</file>