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909"/>
  </bookViews>
  <sheets>
    <sheet name="目录" sheetId="262" r:id="rId1"/>
    <sheet name="一般公共预算收入预算表" sheetId="190" r:id="rId2"/>
    <sheet name="一般公共预算支出预算表" sheetId="24" r:id="rId3"/>
    <sheet name="本级一般公共预算支出预算表" sheetId="60" r:id="rId4"/>
    <sheet name="本级基本支出预算表" sheetId="27" r:id="rId5"/>
    <sheet name="一般公共预算税收返还及转移支付表" sheetId="44" r:id="rId6"/>
    <sheet name="政府性基金收入预算表" sheetId="46" r:id="rId7"/>
    <sheet name="政府性基金支出预算表" sheetId="61" r:id="rId8"/>
    <sheet name="政府性基金预算转移支付表" sheetId="272" r:id="rId9"/>
    <sheet name="国有资本经营收入预算表" sheetId="269" r:id="rId10"/>
    <sheet name="国有资本经营支出预算表" sheetId="270" r:id="rId11"/>
    <sheet name="国有资本经营预算转移支付表" sheetId="273" r:id="rId12"/>
    <sheet name="社会保险基金收入预算表" sheetId="265" r:id="rId13"/>
    <sheet name="社会保险基金支出预算表" sheetId="266" r:id="rId14"/>
    <sheet name="城乡居民基本养老保险基金收支预算表" sheetId="277" r:id="rId15"/>
    <sheet name="机关事业单位基本养老保险基金收支预算表" sheetId="278" r:id="rId16"/>
    <sheet name="职工基本医疗保险(含生育保险)基金收支预算表" sheetId="279" r:id="rId17"/>
    <sheet name="城乡居民基本医疗保险基金收支预算表" sheetId="280" r:id="rId18"/>
    <sheet name="工伤保险基金收支预算表" sheetId="281" r:id="rId19"/>
    <sheet name="失业保险基金收支预算表" sheetId="282" r:id="rId20"/>
    <sheet name="政府一般债务限额和余额情况表" sheetId="212" r:id="rId21"/>
    <sheet name="政府专项债务限额和余额情况表" sheetId="274" r:id="rId22"/>
    <sheet name="地方政府债券还本付息情况表" sheetId="275" r:id="rId23"/>
    <sheet name="Sheet1" sheetId="283" r:id="rId24"/>
  </sheets>
  <definedNames>
    <definedName name="_xlnm._FilterDatabase" localSheetId="3" hidden="1">本级一般公共预算支出预算表!$A$3:$D$1170</definedName>
    <definedName name="_xlnm._FilterDatabase" localSheetId="6" hidden="1">政府性基金收入预算表!$A$3:$B$44</definedName>
    <definedName name="_xlnm._FilterDatabase" localSheetId="7" hidden="1">政府性基金支出预算表!$A$3:$C$250</definedName>
    <definedName name="_xlnm._FilterDatabase" localSheetId="20" hidden="1">政府一般债务限额和余额情况表!$A$3:$C$13</definedName>
    <definedName name="_xlnm._FilterDatabase" localSheetId="21" hidden="1">政府专项债务限额和余额情况表!$A$3:$C$13</definedName>
    <definedName name="_xlnm._FilterDatabase" localSheetId="11" hidden="1">国有资本经营预算转移支付表!$A$2:$J$11</definedName>
    <definedName name="_xlnm._FilterDatabase" localSheetId="8" hidden="1">政府性基金预算转移支付表!$A$2:$J$11</definedName>
    <definedName name="_Order1" hidden="1">255</definedName>
    <definedName name="_Order2" hidden="1">255</definedName>
    <definedName name="Database" localSheetId="3" hidden="1">#REF!</definedName>
    <definedName name="Database" localSheetId="1" hidden="1">#REF!</definedName>
    <definedName name="Database" localSheetId="5" hidden="1">#REF!</definedName>
    <definedName name="Database" localSheetId="6" hidden="1">#REF!</definedName>
    <definedName name="Database" localSheetId="7" hidden="1">#REF!</definedName>
    <definedName name="Database" hidden="1">#REF!</definedName>
  </definedNames>
  <calcPr calcId="144525"/>
</workbook>
</file>

<file path=xl/sharedStrings.xml><?xml version="1.0" encoding="utf-8"?>
<sst xmlns="http://schemas.openxmlformats.org/spreadsheetml/2006/main" count="2116" uniqueCount="1632">
  <si>
    <t>目    录</t>
  </si>
  <si>
    <t>一般公共预算收入预算表</t>
  </si>
  <si>
    <t>一般公共预算支出预算表</t>
  </si>
  <si>
    <t>本级一般公共预算支出预算表</t>
  </si>
  <si>
    <t>本级基本支出预算表</t>
  </si>
  <si>
    <t>一般公共预算税收返还及转移支付表</t>
  </si>
  <si>
    <t>政府性基金收入预算表</t>
  </si>
  <si>
    <t>政府性基金支出预算表</t>
  </si>
  <si>
    <t>政府性基金预算转移支付表</t>
  </si>
  <si>
    <t>国有资本经营收入预算表</t>
  </si>
  <si>
    <t>国有资本经营支出预算表</t>
  </si>
  <si>
    <t>国有资本经营预算转移支付表</t>
  </si>
  <si>
    <t>社会保险基金收入预算表</t>
  </si>
  <si>
    <t>社会保险基金支出预算表</t>
  </si>
  <si>
    <t>城乡居民基本养老保险基金收支预算表</t>
  </si>
  <si>
    <t>机关事业单位基本养老保险基金收支预算表</t>
  </si>
  <si>
    <t>职工基本医疗保险(含生育保险)基金收支预算表</t>
  </si>
  <si>
    <t>城乡居民基本医疗保险基金收支预算表</t>
  </si>
  <si>
    <t>工伤保险基金收支预算表</t>
  </si>
  <si>
    <t>失业保险基金收支预算表</t>
  </si>
  <si>
    <t>政府一般债务限额和余额情况表</t>
  </si>
  <si>
    <t>政府专项债务限额和余额情况表</t>
  </si>
  <si>
    <t>地方政府债券还本付息情况表</t>
  </si>
  <si>
    <t>单位：万元</t>
  </si>
  <si>
    <t>项        目</t>
  </si>
  <si>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</si>
  <si>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</si>
  <si>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</si>
  <si>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</si>
  <si>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</si>
  <si>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</si>
  <si>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</si>
  <si>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</si>
  <si>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</si>
  <si>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</si>
  <si>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</si>
  <si>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</si>
  <si>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</si>
  <si>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</si>
  <si>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</si>
  <si>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</si>
  <si>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</si>
  <si>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</si>
  <si>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</si>
  <si>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</si>
  <si>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</si>
  <si>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</si>
  <si>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</si>
  <si>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</si>
  <si>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</si>
  <si>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</si>
  <si>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</si>
  <si>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</si>
  <si>
    <t>收    入    合    计</t>
  </si>
  <si>
    <t>项     目</t>
  </si>
  <si>
    <t xml:space="preserve">一、一般公共预算支出 </t>
  </si>
  <si>
    <t xml:space="preserve">二、转移性支出 </t>
  </si>
  <si>
    <t xml:space="preserve">  （一）返还性支出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</si>
  <si>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</si>
  <si>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</si>
  <si>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</si>
  <si>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</si>
  <si>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</si>
  <si>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</si>
  <si>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（二）一般性转移支付</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</si>
  <si>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</si>
  <si>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</si>
  <si>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</si>
  <si>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</si>
  <si>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</si>
  <si>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</si>
  <si>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</si>
  <si>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t>
  </si>
  <si>
    <t xml:space="preserve">      固定数额补助支出</t>
  </si>
  <si>
    <t xml:space="preserve">      革命老区转移支付支出</t>
  </si>
  <si>
    <t xml:space="preserve">      民族地区转移支付支出</t>
  </si>
  <si>
    <t xml:space="preserve">      边境地区转移支付支出</t>
  </si>
  <si>
    <t xml:space="preserve">      欠发达地区转移支付支出</t>
  </si>
  <si>
    <t xml:space="preserve">      一般公共服务共同财政事权转移支付支出</t>
  </si>
  <si>
    <t xml:space="preserve">      外交共同财政事权转移支付支出</t>
  </si>
  <si>
    <t xml:space="preserve">      国防共同财政事权转移支付支出</t>
  </si>
  <si>
    <t xml:space="preserve">      公共安全共同财政事权转移支付支出</t>
  </si>
  <si>
    <t xml:space="preserve">      教育共同财政事权转移支付支出</t>
  </si>
  <si>
    <t xml:space="preserve">      科学技术共同财政事权转移支付支出</t>
  </si>
  <si>
    <t xml:space="preserve">       文化旅游体育与传媒共同财政事权转移支付支出</t>
  </si>
  <si>
    <t xml:space="preserve">      社会保障和就业共同财政事权转移支付支出</t>
  </si>
  <si>
    <t xml:space="preserve">      医疗卫生共同财政事权转移支付支出</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</si>
  <si>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</si>
  <si>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</si>
  <si>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</si>
  <si>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t>
  </si>
  <si>
    <t xml:space="preserve">       资源勘探工业信息等共同财政事权转移支付支出</t>
  </si>
  <si>
    <t xml:space="preserve">      商业服务业等共同财政事权转移支付支出</t>
  </si>
  <si>
    <t xml:space="preserve">      金融共同财政事权转移支付支出</t>
  </si>
  <si>
    <t xml:space="preserve">       自然资源海洋气象等共同财政事权转移支付支出</t>
  </si>
  <si>
    <t xml:space="preserve">      住房保障共同财政事权转移支付支出</t>
  </si>
  <si>
    <t xml:space="preserve">      粮油物资储备共同财政事权转移支付支出</t>
  </si>
  <si>
    <t xml:space="preserve">       灾害防治及应急管理共同财政事权转移支付支出</t>
  </si>
  <si>
    <t xml:space="preserve">      其他共同财政事权转移支付支出</t>
  </si>
  <si>
    <t xml:space="preserve">      增值税留抵退税转移支付支出</t>
  </si>
  <si>
    <t xml:space="preserve">      其他退税减税降费转移支付支出</t>
  </si>
  <si>
    <t xml:space="preserve">      补充县区财力转移支付支出</t>
  </si>
  <si>
    <t xml:space="preserve">      其他一般性转移支付支出</t>
  </si>
  <si>
    <t xml:space="preserve">  （三）专项转移支付</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</si>
  <si>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</si>
  <si>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</si>
  <si>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</si>
  <si>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</si>
  <si>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</si>
  <si>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</si>
  <si>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</si>
  <si>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</si>
  <si>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</si>
  <si>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</si>
  <si>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</si>
  <si>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</si>
  <si>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</si>
  <si>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</si>
  <si>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</si>
  <si>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</si>
  <si>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</si>
  <si>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</si>
  <si>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</si>
  <si>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</si>
  <si>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其他支出</t>
  </si>
  <si>
    <t xml:space="preserve">  （四）上解支出        </t>
  </si>
  <si>
    <t xml:space="preserve">      体制上解支出</t>
  </si>
  <si>
    <t xml:space="preserve">      专项上解支出</t>
  </si>
  <si>
    <t xml:space="preserve">  （五）调出资金       </t>
  </si>
  <si>
    <t xml:space="preserve">  （六）年终结余结转 </t>
  </si>
  <si>
    <t xml:space="preserve">  （七）债务转贷支出</t>
  </si>
  <si>
    <t xml:space="preserve">       地方政府一般债券转贷支出</t>
  </si>
  <si>
    <t xml:space="preserve">       地方政府向外国政府借款转贷支出</t>
  </si>
  <si>
    <t xml:space="preserve">       地方政府向国际组织借款转贷支出</t>
  </si>
  <si>
    <t xml:space="preserve">       地方政府其他一般债务转贷支出</t>
  </si>
  <si>
    <t xml:space="preserve">  （八）安排预算稳定调节基金</t>
  </si>
  <si>
    <t xml:space="preserve">  （九）补充预算周转金</t>
  </si>
  <si>
    <t xml:space="preserve">  （十）区域间转移性支出</t>
  </si>
  <si>
    <t xml:space="preserve">     接受其他地区援助支出</t>
  </si>
  <si>
    <t xml:space="preserve">     生态保护补偿转移性支出</t>
  </si>
  <si>
    <t xml:space="preserve">     土地指标调剂转移性支出</t>
  </si>
  <si>
    <t xml:space="preserve">     其他转移性支出</t>
  </si>
  <si>
    <t>三、债务还本支出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</si>
  <si>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</si>
  <si>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</si>
  <si>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</si>
  <si>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</si>
  <si>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</si>
  <si>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支  出  总  计</t>
  </si>
  <si>
    <t>科目编码</t>
  </si>
  <si>
    <t>比2021年
年初预算数增长+-%</t>
  </si>
  <si>
    <t>本级一般公共预算支出</t>
  </si>
  <si>
    <t xml:space="preserve">  （一）一般公共服务支出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</si>
  <si>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</si>
  <si>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</si>
  <si>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</si>
  <si>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</si>
  <si>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</si>
  <si>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</si>
  <si>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</si>
  <si>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</si>
  <si>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</si>
  <si>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</si>
  <si>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</si>
  <si>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</si>
  <si>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</si>
  <si>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</si>
  <si>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</si>
  <si>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</si>
  <si>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</si>
  <si>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</si>
  <si>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</si>
  <si>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</si>
  <si>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</si>
  <si>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</si>
  <si>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</si>
  <si>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</si>
  <si>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</si>
  <si>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</si>
  <si>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</si>
  <si>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</si>
  <si>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</si>
  <si>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</si>
  <si>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</si>
  <si>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</si>
  <si>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</si>
  <si>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</si>
  <si>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</si>
  <si>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</si>
  <si>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</si>
  <si>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</si>
  <si>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</si>
  <si>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</si>
  <si>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</si>
  <si>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</si>
  <si>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</si>
  <si>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</si>
  <si>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</si>
  <si>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</si>
  <si>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</si>
  <si>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</si>
  <si>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</si>
  <si>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</si>
  <si>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</si>
  <si>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</si>
  <si>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</si>
  <si>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</si>
  <si>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</si>
  <si>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</si>
  <si>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</si>
  <si>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</si>
  <si>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</si>
  <si>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</si>
  <si>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</si>
  <si>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</si>
  <si>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</si>
  <si>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</si>
  <si>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</si>
  <si>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</si>
  <si>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</si>
  <si>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</si>
  <si>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</si>
  <si>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</si>
  <si>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</si>
  <si>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</si>
  <si>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</si>
  <si>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</si>
  <si>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</si>
  <si>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</si>
  <si>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</si>
  <si>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</si>
  <si>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</si>
  <si>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</si>
  <si>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</si>
  <si>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</si>
  <si>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</si>
  <si>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</si>
  <si>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</si>
  <si>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</si>
  <si>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</si>
  <si>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</si>
  <si>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</si>
  <si>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</si>
  <si>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</si>
  <si>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</si>
  <si>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</si>
  <si>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</si>
  <si>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</si>
  <si>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</si>
  <si>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</si>
  <si>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</si>
  <si>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</si>
  <si>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</si>
  <si>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</si>
  <si>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</si>
  <si>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</si>
  <si>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</si>
  <si>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</si>
  <si>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</si>
  <si>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</si>
  <si>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</si>
  <si>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</si>
  <si>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</si>
  <si>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</si>
  <si>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</si>
  <si>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</si>
  <si>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</si>
  <si>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</si>
  <si>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</si>
  <si>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</si>
  <si>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</si>
  <si>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</si>
  <si>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</si>
  <si>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</si>
  <si>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</si>
  <si>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</si>
  <si>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</si>
  <si>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</si>
  <si>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</si>
  <si>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</si>
  <si>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</si>
  <si>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（二）公共安全支出</t>
  </si>
  <si>
    <t>其中：公安</t>
  </si>
  <si>
    <t xml:space="preserve">      检察</t>
  </si>
  <si>
    <t xml:space="preserve">      法院</t>
  </si>
  <si>
    <t xml:space="preserve">      司法</t>
  </si>
  <si>
    <t xml:space="preserve">  （三）教育支出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</si>
  <si>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</si>
  <si>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</si>
  <si>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</si>
  <si>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</si>
  <si>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</si>
  <si>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</si>
  <si>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</si>
  <si>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</si>
  <si>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</si>
  <si>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</si>
  <si>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</si>
  <si>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</si>
  <si>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</si>
  <si>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</si>
  <si>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</si>
  <si>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</si>
  <si>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</si>
  <si>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</si>
  <si>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</si>
  <si>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</si>
  <si>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</si>
  <si>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</si>
  <si>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</si>
  <si>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</si>
  <si>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</si>
  <si>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</si>
  <si>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</si>
  <si>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</si>
  <si>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</si>
  <si>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</si>
  <si>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</si>
  <si>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</si>
  <si>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</si>
  <si>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</si>
  <si>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</si>
  <si>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</si>
  <si>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</si>
  <si>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</si>
  <si>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</si>
  <si>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</si>
  <si>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</si>
  <si>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</si>
  <si>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</si>
  <si>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</si>
  <si>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</si>
  <si>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</si>
  <si>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</si>
  <si>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</si>
  <si>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（四）科学技术支出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</si>
  <si>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</si>
  <si>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</si>
  <si>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</si>
  <si>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</si>
  <si>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</si>
  <si>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</si>
  <si>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</si>
  <si>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</si>
  <si>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</si>
  <si>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</si>
  <si>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</si>
  <si>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</si>
  <si>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</si>
  <si>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</si>
  <si>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</si>
  <si>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</si>
  <si>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</si>
  <si>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</si>
  <si>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</si>
  <si>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</si>
  <si>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</si>
  <si>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</si>
  <si>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</si>
  <si>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</si>
  <si>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</si>
  <si>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</si>
  <si>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</si>
  <si>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</si>
  <si>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</si>
  <si>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</si>
  <si>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</si>
  <si>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</si>
  <si>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</si>
  <si>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</si>
  <si>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</si>
  <si>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</si>
  <si>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</si>
  <si>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</si>
  <si>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</si>
  <si>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</si>
  <si>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</si>
  <si>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</si>
  <si>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</si>
  <si>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</si>
  <si>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</si>
  <si>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</si>
  <si>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</si>
  <si>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</si>
  <si>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（五）文化旅游体育与传媒支出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</si>
  <si>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</si>
  <si>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</si>
  <si>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</si>
  <si>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</si>
  <si>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</si>
  <si>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</si>
  <si>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</si>
  <si>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</si>
  <si>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</si>
  <si>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</si>
  <si>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</si>
  <si>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</si>
  <si>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</si>
  <si>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</si>
  <si>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</si>
  <si>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</si>
  <si>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</si>
  <si>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</si>
  <si>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</si>
  <si>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</si>
  <si>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</si>
  <si>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</si>
  <si>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</si>
  <si>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</si>
  <si>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</si>
  <si>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</si>
  <si>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</si>
  <si>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</si>
  <si>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</si>
  <si>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</si>
  <si>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</si>
  <si>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</si>
  <si>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</si>
  <si>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</si>
  <si>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</si>
  <si>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</si>
  <si>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</si>
  <si>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</si>
  <si>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</si>
  <si>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</si>
  <si>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</si>
  <si>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（六）社会保障和就业支出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</si>
  <si>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</si>
  <si>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</si>
  <si>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</si>
  <si>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</si>
  <si>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</si>
  <si>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</si>
  <si>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</si>
  <si>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</si>
  <si>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</si>
  <si>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</si>
  <si>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</si>
  <si>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</si>
  <si>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</si>
  <si>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</si>
  <si>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</si>
  <si>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</si>
  <si>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</si>
  <si>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</si>
  <si>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</si>
  <si>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</si>
  <si>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</si>
  <si>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</si>
  <si>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</si>
  <si>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</si>
  <si>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</si>
  <si>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</si>
  <si>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</si>
  <si>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</si>
  <si>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</si>
  <si>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</si>
  <si>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</si>
  <si>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</si>
  <si>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</si>
  <si>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</si>
  <si>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</si>
  <si>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</si>
  <si>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</si>
  <si>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</si>
  <si>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</si>
  <si>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</si>
  <si>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</si>
  <si>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</si>
  <si>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</si>
  <si>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</si>
  <si>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</si>
  <si>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</si>
  <si>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</si>
  <si>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</si>
  <si>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</si>
  <si>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</si>
  <si>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</si>
  <si>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</si>
  <si>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</si>
  <si>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</si>
  <si>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</si>
  <si>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</si>
  <si>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</si>
  <si>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</si>
  <si>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</si>
  <si>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</si>
  <si>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</si>
  <si>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</si>
  <si>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</si>
  <si>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</si>
  <si>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</si>
  <si>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</si>
  <si>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</si>
  <si>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</si>
  <si>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</si>
  <si>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</si>
  <si>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</si>
  <si>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</si>
  <si>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</si>
  <si>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</si>
  <si>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</si>
  <si>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</si>
  <si>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</si>
  <si>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</si>
  <si>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</si>
  <si>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</si>
  <si>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</si>
  <si>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</si>
  <si>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</si>
  <si>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</si>
  <si>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</si>
  <si>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</si>
  <si>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</si>
  <si>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</si>
  <si>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</si>
  <si>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</si>
  <si>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</si>
  <si>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</si>
  <si>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</si>
  <si>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</si>
  <si>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</si>
  <si>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</si>
  <si>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</si>
  <si>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</si>
  <si>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</si>
  <si>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</si>
  <si>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</si>
  <si>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</si>
  <si>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</si>
  <si>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</si>
  <si>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</si>
  <si>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</si>
  <si>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</si>
  <si>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</si>
  <si>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（七）卫生健康支出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</si>
  <si>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</si>
  <si>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</si>
  <si>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</si>
  <si>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</si>
  <si>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</si>
  <si>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</si>
  <si>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</si>
  <si>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</si>
  <si>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</si>
  <si>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</si>
  <si>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</si>
  <si>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</si>
  <si>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</si>
  <si>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</si>
  <si>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</si>
  <si>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</si>
  <si>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</si>
  <si>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</si>
  <si>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</si>
  <si>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</si>
  <si>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</si>
  <si>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</si>
  <si>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</si>
  <si>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</si>
  <si>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</si>
  <si>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</si>
  <si>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</si>
  <si>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</si>
  <si>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</si>
  <si>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</si>
  <si>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</si>
  <si>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</si>
  <si>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</si>
  <si>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</si>
  <si>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</si>
  <si>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</si>
  <si>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</si>
  <si>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</si>
  <si>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</si>
  <si>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</si>
  <si>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</si>
  <si>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</si>
  <si>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</si>
  <si>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</si>
  <si>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</si>
  <si>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</si>
  <si>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</si>
  <si>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</si>
  <si>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</si>
  <si>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</si>
  <si>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</si>
  <si>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</si>
  <si>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</si>
  <si>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</si>
  <si>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</si>
  <si>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</si>
  <si>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</si>
  <si>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</si>
  <si>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</si>
  <si>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</si>
  <si>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</si>
  <si>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</si>
  <si>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</si>
  <si>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</si>
  <si>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（八）节能环保支出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</si>
  <si>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</si>
  <si>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</si>
  <si>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</si>
  <si>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</si>
  <si>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</si>
  <si>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</si>
  <si>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</si>
  <si>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</si>
  <si>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</si>
  <si>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</si>
  <si>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</si>
  <si>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</si>
  <si>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</si>
  <si>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</si>
  <si>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</si>
  <si>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</si>
  <si>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</si>
  <si>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</si>
  <si>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</si>
  <si>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</si>
  <si>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</si>
  <si>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</si>
  <si>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</si>
  <si>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</si>
  <si>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</si>
  <si>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</si>
  <si>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</si>
  <si>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</si>
  <si>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</si>
  <si>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</si>
  <si>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</si>
  <si>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</si>
  <si>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</si>
  <si>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</si>
  <si>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</si>
  <si>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</si>
  <si>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</si>
  <si>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</si>
  <si>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</si>
  <si>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</si>
  <si>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</si>
  <si>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</si>
  <si>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</si>
  <si>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</si>
  <si>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</si>
  <si>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</si>
  <si>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</si>
  <si>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</si>
  <si>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</si>
  <si>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</si>
  <si>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</si>
  <si>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</si>
  <si>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</si>
  <si>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</si>
  <si>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</si>
  <si>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</si>
  <si>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</si>
  <si>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</si>
  <si>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</si>
  <si>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</si>
  <si>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</si>
  <si>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</si>
  <si>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</si>
  <si>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</si>
  <si>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</si>
  <si>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</si>
  <si>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</si>
  <si>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其他节能环保支出</t>
  </si>
  <si>
    <t xml:space="preserve">  （九）城乡社区支出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</si>
  <si>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</si>
  <si>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</si>
  <si>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</si>
  <si>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</si>
  <si>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</si>
  <si>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</si>
  <si>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</si>
  <si>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</si>
  <si>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</si>
  <si>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</si>
  <si>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</si>
  <si>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</si>
  <si>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</si>
  <si>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</si>
  <si>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</si>
  <si>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</si>
  <si>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</si>
  <si>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</si>
  <si>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</si>
  <si>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（十）农林水支出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</si>
  <si>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</si>
  <si>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</si>
  <si>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</si>
  <si>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</si>
  <si>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</si>
  <si>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</si>
  <si>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</si>
  <si>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</si>
  <si>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</si>
  <si>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</si>
  <si>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</si>
  <si>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</si>
  <si>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</si>
  <si>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</si>
  <si>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</si>
  <si>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</si>
  <si>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</si>
  <si>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</si>
  <si>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</si>
  <si>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</si>
  <si>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</si>
  <si>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</si>
  <si>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</si>
  <si>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</si>
  <si>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</si>
  <si>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</si>
  <si>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</si>
  <si>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</si>
  <si>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</si>
  <si>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</si>
  <si>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</si>
  <si>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</si>
  <si>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</si>
  <si>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</si>
  <si>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</si>
  <si>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</si>
  <si>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</si>
  <si>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</si>
  <si>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</si>
  <si>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</si>
  <si>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</si>
  <si>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</si>
  <si>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</si>
  <si>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</si>
  <si>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</si>
  <si>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</si>
  <si>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</si>
  <si>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</si>
  <si>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</si>
  <si>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</si>
  <si>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</si>
  <si>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</si>
  <si>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</si>
  <si>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</si>
  <si>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</si>
  <si>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</si>
  <si>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</si>
  <si>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</si>
  <si>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</si>
  <si>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</si>
  <si>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农村供水</t>
  </si>
  <si>
    <t xml:space="preserve">       南水北调工程建设</t>
  </si>
  <si>
    <t xml:space="preserve">       南水北调工程管理</t>
  </si>
  <si>
    <t xml:space="preserve">       其他水利支出</t>
  </si>
  <si>
    <t xml:space="preserve">     巩固脱贫攻坚成果衔接乡村振兴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</si>
  <si>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</si>
  <si>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</si>
  <si>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</si>
  <si>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</si>
  <si>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</si>
  <si>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其他巩固脱贫攻坚成果衔接乡村振兴支出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</si>
  <si>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</si>
  <si>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</si>
  <si>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</si>
  <si>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</si>
  <si>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</si>
  <si>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</si>
  <si>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</si>
  <si>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</si>
  <si>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</si>
  <si>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</si>
  <si>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</si>
  <si>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</si>
  <si>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</si>
  <si>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</si>
  <si>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</si>
  <si>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</si>
  <si>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</si>
  <si>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</si>
  <si>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</si>
  <si>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（十一）交通运输支出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</si>
  <si>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</si>
  <si>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</si>
  <si>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</si>
  <si>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</si>
  <si>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</si>
  <si>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</si>
  <si>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</si>
  <si>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</si>
  <si>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</si>
  <si>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</si>
  <si>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</si>
  <si>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</si>
  <si>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</si>
  <si>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</si>
  <si>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</si>
  <si>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</si>
  <si>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</si>
  <si>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</si>
  <si>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</si>
  <si>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</si>
  <si>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</si>
  <si>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</si>
  <si>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</si>
  <si>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</si>
  <si>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</si>
  <si>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</si>
  <si>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</si>
  <si>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</si>
  <si>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</si>
  <si>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</si>
  <si>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</si>
  <si>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</si>
  <si>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</si>
  <si>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</si>
  <si>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</si>
  <si>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</si>
  <si>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</si>
  <si>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</si>
  <si>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</si>
  <si>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</si>
  <si>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</si>
  <si>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</si>
  <si>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</si>
  <si>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</si>
  <si>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（十二）资源勘探工业信息等支出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</si>
  <si>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</si>
  <si>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</si>
  <si>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</si>
  <si>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</si>
  <si>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</si>
  <si>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</si>
  <si>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</si>
  <si>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</si>
  <si>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</si>
  <si>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</si>
  <si>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</si>
  <si>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</si>
  <si>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</si>
  <si>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</si>
  <si>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</si>
  <si>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</si>
  <si>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</si>
  <si>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</si>
  <si>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</si>
  <si>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</si>
  <si>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</si>
  <si>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</si>
  <si>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</si>
  <si>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</si>
  <si>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</si>
  <si>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</si>
  <si>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</si>
  <si>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</si>
  <si>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</si>
  <si>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</si>
  <si>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</si>
  <si>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</si>
  <si>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</si>
  <si>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</si>
  <si>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</si>
  <si>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</si>
  <si>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</si>
  <si>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</si>
  <si>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</si>
  <si>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</si>
  <si>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</si>
  <si>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</si>
  <si>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</si>
  <si>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</si>
  <si>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（十三）商业服务业等支出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</si>
  <si>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</si>
  <si>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</si>
  <si>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</si>
  <si>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</si>
  <si>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</si>
  <si>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</si>
  <si>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</si>
  <si>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</si>
  <si>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</si>
  <si>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</si>
  <si>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</si>
  <si>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</si>
  <si>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（十四）金融支出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</si>
  <si>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</si>
  <si>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</si>
  <si>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</si>
  <si>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</si>
  <si>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</si>
  <si>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</si>
  <si>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</si>
  <si>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</si>
  <si>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</si>
  <si>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</si>
  <si>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</si>
  <si>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</si>
  <si>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</si>
  <si>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</si>
  <si>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</si>
  <si>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</si>
  <si>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</si>
  <si>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</si>
  <si>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</si>
  <si>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</si>
  <si>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</si>
  <si>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</si>
  <si>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</si>
  <si>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</si>
  <si>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</si>
  <si>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（十五）援助其他地区支出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</si>
  <si>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</si>
  <si>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</si>
  <si>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</si>
  <si>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</si>
  <si>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</si>
  <si>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</si>
  <si>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</si>
  <si>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</si>
  <si>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（十六）自然资源海洋气象等支出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</si>
  <si>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</si>
  <si>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</si>
  <si>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</si>
  <si>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</si>
  <si>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</si>
  <si>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</si>
  <si>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</si>
  <si>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</si>
  <si>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</si>
  <si>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</si>
  <si>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</si>
  <si>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</si>
  <si>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</si>
  <si>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</si>
  <si>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</si>
  <si>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</si>
  <si>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</si>
  <si>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</si>
  <si>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</si>
  <si>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</si>
  <si>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</si>
  <si>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</si>
  <si>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</si>
  <si>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</si>
  <si>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</si>
  <si>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</si>
  <si>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</si>
  <si>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</si>
  <si>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</si>
  <si>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</si>
  <si>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</si>
  <si>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</si>
  <si>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</si>
  <si>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</si>
  <si>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</si>
  <si>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</si>
  <si>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</si>
  <si>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（十七）住房保障支出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</si>
  <si>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</si>
  <si>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</si>
  <si>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</si>
  <si>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</si>
  <si>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</si>
  <si>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</si>
  <si>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</si>
  <si>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</si>
  <si>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</si>
  <si>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</si>
  <si>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保障性租赁住房</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</si>
  <si>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</si>
  <si>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</si>
  <si>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</si>
  <si>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</si>
  <si>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</si>
  <si>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</si>
  <si>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</si>
  <si>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</si>
  <si>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</si>
  <si>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（十八）粮油物资储备支出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</si>
  <si>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</si>
  <si>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</si>
  <si>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</si>
  <si>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</si>
  <si>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</si>
  <si>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</si>
  <si>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</si>
  <si>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</si>
  <si>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</si>
  <si>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</si>
  <si>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</si>
  <si>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</si>
  <si>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</si>
  <si>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</si>
  <si>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</si>
  <si>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</si>
  <si>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</si>
  <si>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</si>
  <si>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</si>
  <si>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</si>
  <si>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</si>
  <si>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</si>
  <si>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</si>
  <si>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</si>
  <si>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</si>
  <si>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</si>
  <si>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</si>
  <si>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</si>
  <si>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</si>
  <si>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</si>
  <si>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</si>
  <si>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</si>
  <si>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</si>
  <si>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</si>
  <si>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</si>
  <si>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</si>
  <si>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</si>
  <si>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</si>
  <si>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</si>
  <si>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（十九）灾害防治及应急管理支出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</si>
  <si>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</si>
  <si>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</si>
  <si>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</si>
  <si>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</si>
  <si>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</si>
  <si>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</si>
  <si>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</si>
  <si>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</si>
  <si>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</si>
  <si>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</si>
  <si>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</si>
  <si>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</si>
  <si>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</si>
  <si>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</si>
  <si>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</si>
  <si>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</si>
  <si>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</si>
  <si>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</si>
  <si>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</si>
  <si>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</si>
  <si>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</si>
  <si>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</si>
  <si>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</si>
  <si>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</si>
  <si>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</si>
  <si>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</si>
  <si>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</si>
  <si>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</si>
  <si>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</si>
  <si>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</si>
  <si>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</si>
  <si>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</si>
  <si>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</si>
  <si>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</si>
  <si>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（二十）预备费</t>
  </si>
  <si>
    <t xml:space="preserve">  （二十一）其他支出</t>
  </si>
  <si>
    <t xml:space="preserve">     年初预留</t>
  </si>
  <si>
    <t xml:space="preserve">       年初预留</t>
  </si>
  <si>
    <t xml:space="preserve">  （二十二）债务付息支出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</si>
  <si>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</si>
  <si>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</si>
  <si>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</si>
  <si>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</si>
  <si>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</si>
  <si>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（二十三）债务发行费用支出</t>
  </si>
  <si>
    <t xml:space="preserve">     地方政府一般债务发行费用支出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</si>
  <si>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</si>
  <si>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</si>
  <si>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</si>
  <si>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</si>
  <si>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</si>
  <si>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</si>
  <si>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</si>
  <si>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</si>
  <si>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</si>
  <si>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</si>
  <si>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</si>
  <si>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</si>
  <si>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</si>
  <si>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</si>
  <si>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</si>
  <si>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</si>
  <si>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</si>
  <si>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</si>
  <si>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</si>
  <si>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</si>
  <si>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</si>
  <si>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</si>
  <si>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</si>
  <si>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</si>
  <si>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</si>
  <si>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</si>
  <si>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</si>
  <si>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</si>
  <si>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</si>
  <si>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</si>
  <si>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</si>
  <si>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</si>
  <si>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</si>
  <si>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</si>
  <si>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</si>
  <si>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</si>
  <si>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</si>
  <si>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</si>
  <si>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</si>
  <si>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</si>
  <si>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</si>
  <si>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</si>
  <si>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</si>
  <si>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</si>
  <si>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</si>
  <si>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</si>
  <si>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</si>
  <si>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</si>
  <si>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</si>
  <si>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支    出    合    计</t>
  </si>
  <si>
    <t>对乡镇一般公共预算税收返还及转移支付表</t>
  </si>
  <si>
    <t>项目名称</t>
  </si>
  <si>
    <t>区直</t>
  </si>
  <si>
    <t>东沟镇</t>
  </si>
  <si>
    <t>沼山镇</t>
  </si>
  <si>
    <t>太和镇</t>
  </si>
  <si>
    <t>涂家垴镇</t>
  </si>
  <si>
    <t>梁子镇</t>
  </si>
  <si>
    <t>梧桐湖</t>
  </si>
  <si>
    <t>备注</t>
  </si>
  <si>
    <t>转移性支出</t>
  </si>
  <si>
    <t>一、税收返还</t>
  </si>
  <si>
    <t>二、一般性转移支付</t>
  </si>
  <si>
    <t>三、专项转移支付支出</t>
  </si>
  <si>
    <t xml:space="preserve">    一般公共服务 </t>
  </si>
  <si>
    <t xml:space="preserve">        项目1</t>
  </si>
  <si>
    <t xml:space="preserve">        ……</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</si>
  <si>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</si>
  <si>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</si>
  <si>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</si>
  <si>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</si>
  <si>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</si>
  <si>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</si>
  <si>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 </t>
  </si>
  <si>
    <t xml:space="preserve">    城乡社区</t>
  </si>
  <si>
    <t xml:space="preserve">    农林水 </t>
  </si>
  <si>
    <t xml:space="preserve">    交通运输 </t>
  </si>
  <si>
    <t xml:space="preserve">    资源勘探工业信息等</t>
  </si>
  <si>
    <t xml:space="preserve">    商业服务业等 </t>
  </si>
  <si>
    <t xml:space="preserve">    金融</t>
  </si>
  <si>
    <t xml:space="preserve">    自然资源海洋气象等</t>
  </si>
  <si>
    <t xml:space="preserve">    住房保障</t>
  </si>
  <si>
    <t xml:space="preserve">    粮油物资储备</t>
  </si>
  <si>
    <t xml:space="preserve">    灾害防治及应急管理</t>
  </si>
  <si>
    <t xml:space="preserve">    其他支出</t>
  </si>
  <si>
    <t>一、农网还贷资金收入</t>
  </si>
  <si>
    <t>二、国家电影事业发展专项资金收入</t>
  </si>
  <si>
    <t>三、国有土地收益基金收入</t>
  </si>
  <si>
    <t>四、农业土地开发资金收入</t>
  </si>
  <si>
    <t>五、国有土地使用权出让收入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</si>
  <si>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</si>
  <si>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</si>
  <si>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</si>
  <si>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</si>
  <si>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</si>
  <si>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六、大中型水库库区基金收入</t>
  </si>
  <si>
    <t>七、彩票公益金收入</t>
  </si>
  <si>
    <t xml:space="preserve">      福利彩票公益金收入</t>
  </si>
  <si>
    <t>　  　体育彩票公益金收入</t>
  </si>
  <si>
    <t>八、城市基础设施配套费收入</t>
  </si>
  <si>
    <t>九、小型水库移民扶助基金收入</t>
  </si>
  <si>
    <t>十、国家重大水利工程建设基金收入</t>
  </si>
  <si>
    <t>十一、车辆通行费</t>
  </si>
  <si>
    <t>十二、污水处理费收入</t>
  </si>
  <si>
    <t>十三、彩票发行机构和彩票销售机构的业务费用</t>
  </si>
  <si>
    <t xml:space="preserve">      福利彩票销售机构的业务费用</t>
  </si>
  <si>
    <t xml:space="preserve">      体育彩票销售机构的业务费用</t>
  </si>
  <si>
    <t>十四、其他政府性基金收入</t>
  </si>
  <si>
    <t>十五、专项债券对应项目专项收入</t>
  </si>
  <si>
    <t>　</t>
  </si>
  <si>
    <t>收  入  合  计</t>
  </si>
  <si>
    <t>转移性收入</t>
  </si>
  <si>
    <t xml:space="preserve">    政府性基金转移支付收入</t>
  </si>
  <si>
    <t xml:space="preserve">    上解收入</t>
  </si>
  <si>
    <t xml:space="preserve">    上年结转收入</t>
  </si>
  <si>
    <t xml:space="preserve">    调入资金</t>
  </si>
  <si>
    <t xml:space="preserve">    债务转贷收入</t>
  </si>
  <si>
    <t>债务收入</t>
  </si>
  <si>
    <t xml:space="preserve">    地方政府债务收入</t>
  </si>
  <si>
    <t xml:space="preserve">    　专项债务收入</t>
  </si>
  <si>
    <t>收  入  总  计</t>
  </si>
  <si>
    <t>项      目</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</si>
  <si>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</si>
  <si>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</si>
  <si>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</si>
  <si>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</si>
  <si>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</si>
  <si>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</si>
  <si>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</si>
  <si>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</si>
  <si>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</si>
  <si>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</si>
  <si>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</si>
  <si>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</si>
  <si>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</si>
  <si>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</si>
  <si>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</si>
  <si>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</si>
  <si>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</si>
  <si>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</si>
  <si>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</si>
  <si>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</si>
  <si>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</si>
  <si>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</si>
  <si>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</si>
  <si>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</si>
  <si>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</si>
  <si>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</si>
  <si>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</si>
  <si>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</si>
  <si>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</si>
  <si>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</si>
  <si>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</si>
  <si>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</si>
  <si>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</si>
  <si>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</si>
  <si>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</si>
  <si>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</si>
  <si>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</si>
  <si>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</si>
  <si>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</si>
  <si>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</si>
  <si>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</si>
  <si>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</si>
  <si>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</si>
  <si>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</si>
  <si>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</si>
  <si>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</si>
  <si>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</si>
  <si>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</si>
  <si>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</si>
  <si>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农业生产发展支出</t>
  </si>
  <si>
    <t>农村社会事业支出</t>
  </si>
  <si>
    <t>农业农村生态环境支出</t>
  </si>
  <si>
    <t>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</si>
  <si>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</si>
  <si>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</si>
  <si>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</si>
  <si>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</si>
  <si>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</si>
  <si>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</si>
  <si>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</si>
  <si>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</si>
  <si>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</si>
  <si>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</si>
  <si>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</si>
  <si>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</si>
  <si>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</si>
  <si>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</si>
  <si>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</si>
  <si>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</si>
  <si>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</si>
  <si>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</si>
  <si>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</si>
  <si>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</si>
  <si>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</si>
  <si>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</si>
  <si>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</si>
  <si>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</si>
  <si>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</si>
  <si>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</si>
  <si>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</si>
  <si>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</si>
  <si>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</si>
  <si>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</si>
  <si>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</si>
  <si>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</si>
  <si>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</si>
  <si>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</si>
  <si>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</si>
  <si>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</si>
  <si>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</si>
  <si>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</si>
  <si>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</si>
  <si>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</si>
  <si>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</si>
  <si>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</si>
  <si>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</si>
  <si>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</si>
  <si>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</si>
  <si>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</si>
  <si>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</si>
  <si>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</si>
  <si>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</si>
  <si>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</si>
  <si>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</si>
  <si>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</si>
  <si>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</si>
  <si>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</si>
  <si>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</si>
  <si>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</si>
  <si>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</si>
  <si>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</si>
  <si>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</si>
  <si>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</si>
  <si>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</si>
  <si>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</si>
  <si>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</si>
  <si>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</si>
  <si>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</si>
  <si>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</si>
  <si>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</si>
  <si>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</si>
  <si>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</si>
  <si>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</si>
  <si>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</si>
  <si>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</si>
  <si>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</si>
  <si>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</si>
  <si>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</si>
  <si>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</si>
  <si>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</si>
  <si>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</si>
  <si>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</si>
  <si>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</si>
  <si>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</si>
  <si>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</si>
  <si>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</si>
  <si>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</si>
  <si>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</si>
  <si>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</si>
  <si>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</si>
  <si>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</si>
  <si>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</si>
  <si>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</si>
  <si>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</si>
  <si>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</si>
  <si>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</si>
  <si>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</si>
  <si>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</si>
  <si>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</si>
  <si>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</si>
  <si>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</si>
  <si>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</si>
  <si>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</si>
  <si>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</si>
  <si>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</si>
  <si>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</si>
  <si>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</si>
  <si>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</si>
  <si>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</si>
  <si>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</si>
  <si>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</si>
  <si>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</si>
  <si>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</si>
  <si>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</si>
  <si>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</si>
  <si>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</si>
  <si>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</si>
  <si>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</si>
  <si>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</si>
  <si>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</si>
  <si>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</si>
  <si>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</si>
  <si>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</si>
  <si>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</si>
  <si>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</si>
  <si>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</si>
  <si>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</si>
  <si>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</si>
  <si>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</si>
  <si>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</si>
  <si>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</si>
  <si>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</si>
  <si>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</si>
  <si>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</si>
  <si>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</si>
  <si>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</si>
  <si>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</si>
  <si>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</si>
  <si>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</si>
  <si>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</si>
  <si>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</si>
  <si>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</si>
  <si>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</si>
  <si>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</si>
  <si>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</si>
  <si>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</si>
  <si>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</si>
  <si>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</si>
  <si>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</si>
  <si>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</si>
  <si>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</si>
  <si>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</si>
  <si>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</si>
  <si>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</si>
  <si>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</si>
  <si>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</si>
  <si>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</si>
  <si>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</si>
  <si>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</si>
  <si>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</si>
  <si>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</si>
  <si>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</si>
  <si>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支出合计</t>
  </si>
  <si>
    <t xml:space="preserve">  政府性基金补助支出</t>
  </si>
  <si>
    <t xml:space="preserve">  政府性基金上解支出</t>
  </si>
  <si>
    <t xml:space="preserve">  调出资金</t>
  </si>
  <si>
    <t xml:space="preserve">  年终结余（转）</t>
  </si>
  <si>
    <t xml:space="preserve">  地方政府专项债务还本支出</t>
  </si>
  <si>
    <t xml:space="preserve">  地方政府专项债务转贷支出</t>
  </si>
  <si>
    <t>支出总计</t>
  </si>
  <si>
    <t>对乡镇政府性基金预算转移支付表</t>
  </si>
  <si>
    <t>合计</t>
  </si>
  <si>
    <t>城乡社区支出</t>
  </si>
  <si>
    <t>项    目</t>
  </si>
  <si>
    <t>一、利润收入</t>
  </si>
  <si>
    <t>电力企业利润收入</t>
  </si>
  <si>
    <t>化工企业利润收入</t>
  </si>
  <si>
    <t>运输企业利润收入</t>
  </si>
  <si>
    <t>投资服务企业利润收入</t>
  </si>
  <si>
    <t>纺织轻工企业利润收入</t>
  </si>
  <si>
    <t>贸易企业利润收入</t>
  </si>
  <si>
    <t>建筑施工企业利润收入</t>
  </si>
  <si>
    <t>房地产企业利润收入</t>
  </si>
  <si>
    <t>农林牧渔企业利润收入</t>
  </si>
  <si>
    <t>教育文化广播企业利润收入</t>
  </si>
  <si>
    <t>科学研究企业利润收入</t>
  </si>
  <si>
    <t>机关社团所属企业利润收入</t>
  </si>
  <si>
    <t>金融企业利润收入</t>
  </si>
  <si>
    <t>其他国有资本经营预算企业利润收入</t>
  </si>
  <si>
    <t>二、股利、股息收入</t>
  </si>
  <si>
    <t>国有控股公司股利、股息收入</t>
  </si>
  <si>
    <t>国有参股公司股利、股息收入</t>
  </si>
  <si>
    <t>金融企业股利、股息收入</t>
  </si>
  <si>
    <t>其他国有资本经营预算企业股利、股息收入</t>
  </si>
  <si>
    <t>三、产权转让收入</t>
  </si>
  <si>
    <t>国有股权、股份转让收入</t>
  </si>
  <si>
    <t>国有独资企业产权转让收入</t>
  </si>
  <si>
    <t>金融企业产权转让收入</t>
  </si>
  <si>
    <t>其他国有资本经营预算企业产权转让收入</t>
  </si>
  <si>
    <t>四、清算收入</t>
  </si>
  <si>
    <t xml:space="preserve">    国有股权、股份清算收入</t>
  </si>
  <si>
    <r>
      <rPr>
        <b/>
        <sz val="10"/>
        <rFont val="宋体"/>
        <charset val="134"/>
      </rPr>
      <t xml:space="preserve">    </t>
    </r>
    <r>
      <rPr>
        <sz val="10"/>
        <rFont val="宋体"/>
        <charset val="134"/>
      </rPr>
      <t>国有独资企业清算收入</t>
    </r>
  </si>
  <si>
    <t xml:space="preserve">    其他国有资本经营预算企业清算收入</t>
  </si>
  <si>
    <t>五、其他国有资本经营收入</t>
  </si>
  <si>
    <t>本年收入合计</t>
  </si>
  <si>
    <t>国有资本经营预算转移支付收入</t>
  </si>
  <si>
    <t>国有资本经营预算上解收入</t>
  </si>
  <si>
    <t>国有资本经营预算上年结余收入</t>
  </si>
  <si>
    <t>收 入 总 计</t>
  </si>
  <si>
    <t>一、社会保障和就业支出</t>
  </si>
  <si>
    <t xml:space="preserve">    补充全国社会保障基金</t>
  </si>
  <si>
    <t xml:space="preserve">      国有资本经营预算补充社保基金支出</t>
  </si>
  <si>
    <t>二、国有资本经营预算支出</t>
  </si>
  <si>
    <t xml:space="preserve">    解决历史遗留问题及改革成本支出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</si>
  <si>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</si>
  <si>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</si>
  <si>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</si>
  <si>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</si>
  <si>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</si>
  <si>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</si>
  <si>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</si>
  <si>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</si>
  <si>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</si>
  <si>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</si>
  <si>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</si>
  <si>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</si>
  <si>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</si>
  <si>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</si>
  <si>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金融企业资本性支出</t>
  </si>
  <si>
    <t xml:space="preserve">    其他国有企业资本金注入</t>
  </si>
  <si>
    <t xml:space="preserve">    国有企业政策性补贴</t>
  </si>
  <si>
    <t xml:space="preserve">    国有企业政策性补贴 </t>
  </si>
  <si>
    <t xml:space="preserve">    其他国有资本经营预算支出</t>
  </si>
  <si>
    <t xml:space="preserve">    其他国有资本经营预算支出 </t>
  </si>
  <si>
    <t>本年支出合计</t>
  </si>
  <si>
    <t>国有资本经营预算转移支付支出</t>
  </si>
  <si>
    <t>国有资本经营预算上解支出</t>
  </si>
  <si>
    <t>国有资本经营预算调出资金</t>
  </si>
  <si>
    <t>国有资本经营预算年终结余</t>
  </si>
  <si>
    <t>支 出 总 计</t>
  </si>
  <si>
    <t>对乡镇国有资本经营预算转移支付表</t>
  </si>
  <si>
    <t>城乡居民基本
养老保险基金</t>
  </si>
  <si>
    <t>机关事业单位基
本养老保险基金</t>
  </si>
  <si>
    <t>职工基本医疗保险
(含生育保险)基金</t>
  </si>
  <si>
    <t>城乡居民基本
医疗保险基金</t>
  </si>
  <si>
    <t>工伤保险基金</t>
  </si>
  <si>
    <t>失业保险基金</t>
  </si>
  <si>
    <t>收入合计</t>
  </si>
  <si>
    <t xml:space="preserve">    其中:1.社会保险费收入</t>
  </si>
  <si>
    <t xml:space="preserve">         2.财政补贴收入</t>
  </si>
  <si>
    <t xml:space="preserve">         3.利息收入</t>
  </si>
  <si>
    <t xml:space="preserve">         4.委托投资收益</t>
  </si>
  <si>
    <t xml:space="preserve">         5.转移收入</t>
  </si>
  <si>
    <t xml:space="preserve">         6.其他收入</t>
  </si>
  <si>
    <t xml:space="preserve">    其中:1.社会保险待遇支出</t>
  </si>
  <si>
    <t xml:space="preserve">         2.转移支出</t>
  </si>
  <si>
    <t xml:space="preserve">         3.其他支出</t>
  </si>
  <si>
    <r>
      <rPr>
        <b/>
        <sz val="10"/>
        <color indexed="8"/>
        <rFont val="Times New Roman"/>
        <charset val="134"/>
      </rPr>
      <t>项</t>
    </r>
    <r>
      <rPr>
        <b/>
        <sz val="10"/>
        <color indexed="8"/>
        <rFont val="Times New Roman"/>
        <charset val="134"/>
      </rPr>
      <t xml:space="preserve">        </t>
    </r>
    <r>
      <rPr>
        <b/>
        <sz val="10"/>
        <color indexed="8"/>
        <rFont val="宋体"/>
        <charset val="134"/>
      </rPr>
      <t>目</t>
    </r>
  </si>
  <si>
    <t>一、个人缴费收入</t>
  </si>
  <si>
    <t>一、基础养老金支出</t>
  </si>
  <si>
    <r>
      <rPr>
        <sz val="10"/>
        <color indexed="8"/>
        <rFont val="Times New Roman"/>
        <charset val="134"/>
      </rPr>
      <t xml:space="preserve">    </t>
    </r>
    <r>
      <rPr>
        <sz val="10"/>
        <color indexed="8"/>
        <rFont val="宋体"/>
        <charset val="134"/>
      </rPr>
      <t>其中：财政为困难人员代缴收入</t>
    </r>
  </si>
  <si>
    <t>二、个人账户养老金支出</t>
  </si>
  <si>
    <t>二、财政补贴收入</t>
  </si>
  <si>
    <t>三、丧葬补助金支出</t>
  </si>
  <si>
    <r>
      <rPr>
        <sz val="10"/>
        <color indexed="8"/>
        <rFont val="Times New Roman"/>
        <charset val="134"/>
      </rPr>
      <t xml:space="preserve">    </t>
    </r>
    <r>
      <rPr>
        <sz val="10"/>
        <color indexed="8"/>
        <rFont val="宋体"/>
        <charset val="134"/>
      </rPr>
      <t>其中：财政对基础养老金的补贴</t>
    </r>
  </si>
  <si>
    <t>四、转移支出</t>
  </si>
  <si>
    <r>
      <rPr>
        <sz val="10"/>
        <color indexed="8"/>
        <rFont val="Times New Roman"/>
        <charset val="134"/>
      </rPr>
      <t xml:space="preserve">          </t>
    </r>
    <r>
      <rPr>
        <sz val="10"/>
        <color indexed="8"/>
        <rFont val="宋体"/>
        <charset val="134"/>
      </rPr>
      <t>财政对个人缴费的补贴</t>
    </r>
  </si>
  <si>
    <t>五、其他支出</t>
  </si>
  <si>
    <t>三、集体补助收入</t>
  </si>
  <si>
    <t>四、利息收入</t>
  </si>
  <si>
    <t>五、委托投资收益</t>
  </si>
  <si>
    <t>六、转移收入</t>
  </si>
  <si>
    <t>七、其他收入</t>
  </si>
  <si>
    <t>八、本年收入小计</t>
  </si>
  <si>
    <t>六、本年支出小计</t>
  </si>
  <si>
    <t>九、上级补助收入</t>
  </si>
  <si>
    <t>七、补助下级支出</t>
  </si>
  <si>
    <t>十、下级上解收入</t>
  </si>
  <si>
    <t>八、上解上级支出</t>
  </si>
  <si>
    <t>十一、本年收入合计</t>
  </si>
  <si>
    <t>九、本年支出合计</t>
  </si>
  <si>
    <t>十、本年收支结余</t>
  </si>
  <si>
    <t>十二、上年结余</t>
  </si>
  <si>
    <t>十一、年末滚存结余</t>
  </si>
  <si>
    <r>
      <rPr>
        <sz val="10"/>
        <color indexed="8"/>
        <rFont val="Times New Roman"/>
        <charset val="134"/>
      </rPr>
      <t>总</t>
    </r>
    <r>
      <rPr>
        <sz val="10"/>
        <color indexed="8"/>
        <rFont val="Times New Roman"/>
        <charset val="134"/>
      </rPr>
      <t xml:space="preserve">        </t>
    </r>
    <r>
      <rPr>
        <sz val="10"/>
        <color indexed="8"/>
        <rFont val="宋体"/>
        <charset val="134"/>
      </rPr>
      <t>计</t>
    </r>
  </si>
  <si>
    <t>一、基本养老保险费收入</t>
  </si>
  <si>
    <t>一、基本养老金支出</t>
  </si>
  <si>
    <r>
      <rPr>
        <sz val="10"/>
        <color indexed="8"/>
        <rFont val="Times New Roman"/>
        <charset val="134"/>
      </rPr>
      <t xml:space="preserve">    </t>
    </r>
    <r>
      <rPr>
        <sz val="10"/>
        <color indexed="8"/>
        <rFont val="宋体"/>
        <charset val="134"/>
      </rPr>
      <t>其中：当期征缴收入</t>
    </r>
  </si>
  <si>
    <t>二、转移支出</t>
  </si>
  <si>
    <t>三、其他支出</t>
  </si>
  <si>
    <r>
      <rPr>
        <sz val="10"/>
        <color indexed="8"/>
        <rFont val="Times New Roman"/>
        <charset val="134"/>
      </rPr>
      <t xml:space="preserve">    </t>
    </r>
    <r>
      <rPr>
        <sz val="10"/>
        <color indexed="8"/>
        <rFont val="宋体"/>
        <charset val="134"/>
      </rPr>
      <t>其中：地方财政补贴</t>
    </r>
  </si>
  <si>
    <t>三、利息收入</t>
  </si>
  <si>
    <t>四、转移收入</t>
  </si>
  <si>
    <t>五、其他收入</t>
  </si>
  <si>
    <r>
      <rPr>
        <sz val="10"/>
        <color indexed="8"/>
        <rFont val="Times New Roman"/>
        <charset val="134"/>
      </rPr>
      <t xml:space="preserve">    </t>
    </r>
    <r>
      <rPr>
        <sz val="10"/>
        <color indexed="8"/>
        <rFont val="宋体"/>
        <charset val="134"/>
      </rPr>
      <t>其中：滞纳金</t>
    </r>
  </si>
  <si>
    <t>六、本年收入小计</t>
  </si>
  <si>
    <t>四、本年支出小计</t>
  </si>
  <si>
    <t>七、上级补助收入</t>
  </si>
  <si>
    <t>五、补助下级支出</t>
  </si>
  <si>
    <t>八、下级上解收入</t>
  </si>
  <si>
    <t>六、上解上级支出</t>
  </si>
  <si>
    <t>九、本年收入合计</t>
  </si>
  <si>
    <t>七、本年支出合计</t>
  </si>
  <si>
    <t>八、本年收支结余</t>
  </si>
  <si>
    <t>十、上年结余</t>
  </si>
  <si>
    <t>九、年末滚存结余</t>
  </si>
  <si>
    <t>小计</t>
  </si>
  <si>
    <t>基本医疗保险统筹基金(含单建统筹）</t>
  </si>
  <si>
    <t>基本医疗保险
个人账户基金</t>
  </si>
  <si>
    <t>一、基本医疗保险费收入</t>
  </si>
  <si>
    <r>
      <rPr>
        <sz val="10"/>
        <color indexed="8"/>
        <rFont val="Times New Roman"/>
        <charset val="134"/>
      </rPr>
      <t xml:space="preserve">    </t>
    </r>
    <r>
      <rPr>
        <sz val="10"/>
        <color indexed="8"/>
        <rFont val="宋体"/>
        <charset val="134"/>
      </rPr>
      <t>其中：单位缴费</t>
    </r>
  </si>
  <si>
    <r>
      <rPr>
        <sz val="10"/>
        <color indexed="8"/>
        <rFont val="Times New Roman"/>
        <charset val="134"/>
      </rPr>
      <t xml:space="preserve">          </t>
    </r>
    <r>
      <rPr>
        <sz val="10"/>
        <color indexed="8"/>
        <rFont val="宋体"/>
        <charset val="134"/>
      </rPr>
      <t>个人缴费</t>
    </r>
  </si>
  <si>
    <r>
      <rPr>
        <sz val="10"/>
        <color indexed="8"/>
        <rFont val="Times New Roman"/>
        <charset val="134"/>
      </rPr>
      <t xml:space="preserve">    </t>
    </r>
    <r>
      <rPr>
        <sz val="10"/>
        <color indexed="8"/>
        <rFont val="宋体"/>
        <charset val="134"/>
      </rPr>
      <t>其中：对医保基金负担新冠病毒疫苗及接种费用的补助</t>
    </r>
  </si>
  <si>
    <t>一、基本医疗保险待遇支出</t>
  </si>
  <si>
    <r>
      <rPr>
        <sz val="10"/>
        <color indexed="8"/>
        <rFont val="Times New Roman"/>
        <charset val="134"/>
      </rPr>
      <t xml:space="preserve">    </t>
    </r>
    <r>
      <rPr>
        <sz val="10"/>
        <color indexed="8"/>
        <rFont val="宋体"/>
        <charset val="134"/>
      </rPr>
      <t>其中</t>
    </r>
    <r>
      <rPr>
        <sz val="10"/>
        <color indexed="8"/>
        <rFont val="Times New Roman"/>
        <charset val="134"/>
      </rPr>
      <t xml:space="preserve">: </t>
    </r>
    <r>
      <rPr>
        <sz val="10"/>
        <color indexed="8"/>
        <rFont val="宋体"/>
        <charset val="134"/>
      </rPr>
      <t>住院费用支出</t>
    </r>
  </si>
  <si>
    <r>
      <rPr>
        <sz val="10"/>
        <color indexed="8"/>
        <rFont val="Times New Roman"/>
        <charset val="134"/>
      </rPr>
      <t>　</t>
    </r>
    <r>
      <rPr>
        <sz val="10"/>
        <color indexed="8"/>
        <rFont val="Times New Roman"/>
        <charset val="134"/>
      </rPr>
      <t xml:space="preserve">  </t>
    </r>
    <r>
      <rPr>
        <sz val="10"/>
        <color indexed="8"/>
        <rFont val="宋体"/>
        <charset val="134"/>
      </rPr>
      <t>　</t>
    </r>
    <r>
      <rPr>
        <sz val="10"/>
        <color indexed="8"/>
        <rFont val="Times New Roman"/>
        <charset val="134"/>
      </rPr>
      <t xml:space="preserve"> </t>
    </r>
    <r>
      <rPr>
        <sz val="10"/>
        <color indexed="8"/>
        <rFont val="宋体"/>
        <charset val="134"/>
      </rPr>
      <t>　</t>
    </r>
    <r>
      <rPr>
        <sz val="10"/>
        <color indexed="8"/>
        <rFont val="Times New Roman"/>
        <charset val="134"/>
      </rPr>
      <t xml:space="preserve"> </t>
    </r>
    <r>
      <rPr>
        <sz val="10"/>
        <color indexed="8"/>
        <rFont val="宋体"/>
        <charset val="134"/>
      </rPr>
      <t>门诊费用支出</t>
    </r>
  </si>
  <si>
    <r>
      <rPr>
        <sz val="10"/>
        <color indexed="8"/>
        <rFont val="Times New Roman"/>
        <charset val="134"/>
      </rPr>
      <t xml:space="preserve">          </t>
    </r>
    <r>
      <rPr>
        <sz val="10"/>
        <color indexed="8"/>
        <rFont val="宋体"/>
        <charset val="134"/>
      </rPr>
      <t>生育医疗费用支出</t>
    </r>
  </si>
  <si>
    <r>
      <rPr>
        <sz val="10"/>
        <color indexed="8"/>
        <rFont val="Times New Roman"/>
        <charset val="134"/>
      </rPr>
      <t xml:space="preserve">          </t>
    </r>
    <r>
      <rPr>
        <sz val="10"/>
        <color indexed="8"/>
        <rFont val="宋体"/>
        <charset val="134"/>
      </rPr>
      <t>生育津贴支出</t>
    </r>
  </si>
  <si>
    <r>
      <rPr>
        <sz val="10"/>
        <color indexed="8"/>
        <rFont val="Times New Roman"/>
        <charset val="134"/>
      </rPr>
      <t xml:space="preserve">    </t>
    </r>
    <r>
      <rPr>
        <sz val="10"/>
        <color indexed="8"/>
        <rFont val="宋体"/>
        <charset val="134"/>
      </rPr>
      <t>其中：集体扶持收入</t>
    </r>
  </si>
  <si>
    <t xml:space="preserve">    其中：住院费用支出</t>
  </si>
  <si>
    <r>
      <rPr>
        <sz val="10"/>
        <color indexed="8"/>
        <rFont val="Times New Roman"/>
        <charset val="134"/>
      </rPr>
      <t xml:space="preserve">          </t>
    </r>
    <r>
      <rPr>
        <sz val="10"/>
        <color indexed="8"/>
        <rFont val="宋体"/>
        <charset val="134"/>
      </rPr>
      <t>城乡医疗救助资助收入</t>
    </r>
  </si>
  <si>
    <t xml:space="preserve">          门诊费用支出</t>
  </si>
  <si>
    <r>
      <rPr>
        <sz val="10"/>
        <color indexed="8"/>
        <rFont val="Times New Roman"/>
        <charset val="134"/>
      </rPr>
      <t xml:space="preserve">          </t>
    </r>
    <r>
      <rPr>
        <sz val="10"/>
        <color indexed="8"/>
        <rFont val="宋体"/>
        <charset val="134"/>
      </rPr>
      <t>财政为困难人员代缴收入</t>
    </r>
  </si>
  <si>
    <t>二、大病保险支出</t>
  </si>
  <si>
    <r>
      <rPr>
        <sz val="10"/>
        <color indexed="8"/>
        <rFont val="Times New Roman"/>
        <charset val="134"/>
      </rPr>
      <t xml:space="preserve">    </t>
    </r>
    <r>
      <rPr>
        <sz val="10"/>
        <color indexed="8"/>
        <rFont val="宋体"/>
        <charset val="134"/>
      </rPr>
      <t>其中：按规定标准补助收入</t>
    </r>
  </si>
  <si>
    <r>
      <rPr>
        <sz val="10"/>
        <color indexed="8"/>
        <rFont val="Times New Roman"/>
        <charset val="134"/>
      </rPr>
      <t xml:space="preserve">           </t>
    </r>
    <r>
      <rPr>
        <sz val="10"/>
        <color indexed="8"/>
        <rFont val="宋体"/>
        <charset val="134"/>
      </rPr>
      <t>对医保基金负担新冠病毒疫苗及接种费用的补助</t>
    </r>
  </si>
  <si>
    <t>四、其他收入</t>
  </si>
  <si>
    <t>五、本年收入小计</t>
  </si>
  <si>
    <t>六、上级补助收入</t>
  </si>
  <si>
    <t>七、下级上解收入</t>
  </si>
  <si>
    <t>八、本年收入合计</t>
  </si>
  <si>
    <t>九、上年结余</t>
  </si>
  <si>
    <t>总        计</t>
  </si>
  <si>
    <t>一、工伤保险费收入</t>
  </si>
  <si>
    <t>一、工伤保险待遇支出</t>
  </si>
  <si>
    <r>
      <rPr>
        <sz val="10"/>
        <color indexed="8"/>
        <rFont val="Times New Roman"/>
        <charset val="134"/>
      </rPr>
      <t xml:space="preserve">    </t>
    </r>
    <r>
      <rPr>
        <sz val="10"/>
        <color indexed="8"/>
        <rFont val="宋体"/>
        <charset val="134"/>
      </rPr>
      <t>其中：工伤保险费</t>
    </r>
    <r>
      <rPr>
        <sz val="10"/>
        <color indexed="8"/>
        <rFont val="Times New Roman"/>
        <charset val="134"/>
      </rPr>
      <t>-</t>
    </r>
    <r>
      <rPr>
        <sz val="10"/>
        <color indexed="8"/>
        <rFont val="宋体"/>
        <charset val="134"/>
      </rPr>
      <t>公务员工伤保险费收入</t>
    </r>
  </si>
  <si>
    <t>二、劳动能力鉴定支出</t>
  </si>
  <si>
    <t>二、职业伤害保障费收入（试点）</t>
  </si>
  <si>
    <t>三、工伤保险预防费用支出</t>
  </si>
  <si>
    <t>三、财政补贴收入</t>
  </si>
  <si>
    <t>四、职业伤害保障支出（试点）</t>
  </si>
  <si>
    <r>
      <rPr>
        <sz val="10"/>
        <color indexed="8"/>
        <rFont val="Times New Roman"/>
        <charset val="134"/>
      </rPr>
      <t xml:space="preserve">    </t>
    </r>
    <r>
      <rPr>
        <sz val="10"/>
        <color indexed="8"/>
        <rFont val="宋体"/>
        <charset val="134"/>
      </rPr>
      <t>其中：职业伤害保障待遇支出（试点）</t>
    </r>
  </si>
  <si>
    <r>
      <rPr>
        <sz val="10"/>
        <color indexed="8"/>
        <rFont val="Times New Roman"/>
        <charset val="134"/>
      </rPr>
      <t xml:space="preserve">          </t>
    </r>
    <r>
      <rPr>
        <sz val="10"/>
        <color indexed="8"/>
        <rFont val="宋体"/>
        <charset val="134"/>
      </rPr>
      <t>职业伤害保障劳动能力鉴定费（试点）</t>
    </r>
  </si>
  <si>
    <r>
      <rPr>
        <sz val="10"/>
        <color indexed="8"/>
        <rFont val="Times New Roman"/>
        <charset val="134"/>
      </rPr>
      <t xml:space="preserve">          </t>
    </r>
    <r>
      <rPr>
        <sz val="10"/>
        <color indexed="8"/>
        <rFont val="宋体"/>
        <charset val="134"/>
      </rPr>
      <t>职业伤害保障委托承办费用支出（试点）</t>
    </r>
  </si>
  <si>
    <t>一、失业保险费收入</t>
  </si>
  <si>
    <t>一、失业保险金支出</t>
  </si>
  <si>
    <t xml:space="preserve">二、基本医疗保险费支出 </t>
  </si>
  <si>
    <t>三、丧葬补助金和抚恤金支出</t>
  </si>
  <si>
    <t>四、职业培训和职业介绍补贴支出</t>
  </si>
  <si>
    <t>五、其他费用支出</t>
  </si>
  <si>
    <t xml:space="preserve">    其中：滞纳金</t>
  </si>
  <si>
    <t>六、稳岗返还支出</t>
  </si>
  <si>
    <t>七、技能提升补贴支出</t>
  </si>
  <si>
    <t>八、转移支出</t>
  </si>
  <si>
    <t>九、其他支出</t>
  </si>
  <si>
    <t>十、本年支出小计</t>
  </si>
  <si>
    <t>十一、补助下级支出</t>
  </si>
  <si>
    <t>十二、上解上级支出</t>
  </si>
  <si>
    <t>十三、本年支出合计</t>
  </si>
  <si>
    <t>十四、本年收支结余</t>
  </si>
  <si>
    <t>十五、年末滚存结余</t>
  </si>
  <si>
    <t>地区</t>
  </si>
  <si>
    <t>一般债务限额</t>
  </si>
  <si>
    <t>一般债务余额</t>
  </si>
  <si>
    <t>梁子湖区</t>
  </si>
  <si>
    <t>专项债务限额</t>
  </si>
  <si>
    <t>专项债务余额</t>
  </si>
  <si>
    <t>DEBT_T_XXGK_FX_HBFXYS</t>
  </si>
  <si>
    <t xml:space="preserve"> AND T.AD_CODE_GK=4209 AND T.SET_YEAR_GK=2020</t>
  </si>
  <si>
    <t>AD_CODE_GK#4209</t>
  </si>
  <si>
    <t>AD_CODE#4209</t>
  </si>
  <si>
    <t>XM_TYPE#</t>
  </si>
  <si>
    <t>XM_NAME#</t>
  </si>
  <si>
    <t>项  目</t>
  </si>
  <si>
    <t>金额</t>
  </si>
  <si>
    <r>
      <rPr>
        <b/>
        <sz val="11"/>
        <rFont val="SimSun"/>
        <charset val="134"/>
      </rPr>
      <t>合</t>
    </r>
    <r>
      <rPr>
        <b/>
        <sz val="11"/>
        <rFont val="Times New Roman"/>
        <charset val="134"/>
      </rPr>
      <t xml:space="preserve">  </t>
    </r>
    <r>
      <rPr>
        <b/>
        <sz val="11"/>
        <rFont val="SimSun"/>
        <charset val="134"/>
      </rPr>
      <t>计</t>
    </r>
  </si>
  <si>
    <t>VALID#</t>
  </si>
  <si>
    <t>YBHB</t>
  </si>
  <si>
    <r>
      <rPr>
        <b/>
        <sz val="11"/>
        <rFont val="SimSun"/>
        <charset val="134"/>
      </rPr>
      <t>一、</t>
    </r>
    <r>
      <rPr>
        <b/>
        <sz val="11"/>
        <rFont val="Times New Roman"/>
        <charset val="134"/>
      </rPr>
      <t>2022</t>
    </r>
    <r>
      <rPr>
        <b/>
        <sz val="11"/>
        <rFont val="SimSun"/>
        <charset val="134"/>
      </rPr>
      <t>年还本预计执行数</t>
    </r>
  </si>
  <si>
    <t>YBHB_YS</t>
  </si>
  <si>
    <r>
      <rPr>
        <sz val="11"/>
        <rFont val="SimSun"/>
        <charset val="134"/>
      </rPr>
      <t>（一）一般债券</t>
    </r>
  </si>
  <si>
    <t>YBHB_YS_ZRZ</t>
  </si>
  <si>
    <r>
      <rPr>
        <sz val="11"/>
        <rFont val="Times New Roman"/>
        <charset val="134"/>
      </rPr>
      <t xml:space="preserve">   </t>
    </r>
    <r>
      <rPr>
        <sz val="11"/>
        <rFont val="SimSun"/>
        <charset val="134"/>
      </rPr>
      <t>其中：再融资</t>
    </r>
  </si>
  <si>
    <t>YBHB_YS_CZZJ</t>
  </si>
  <si>
    <r>
      <rPr>
        <sz val="11"/>
        <rFont val="Times New Roman"/>
        <charset val="134"/>
      </rPr>
      <t xml:space="preserve">      </t>
    </r>
    <r>
      <rPr>
        <sz val="11"/>
        <rFont val="SimSun"/>
        <charset val="134"/>
      </rPr>
      <t>财政预算安排</t>
    </r>
    <r>
      <rPr>
        <sz val="11"/>
        <rFont val="Times New Roman"/>
        <charset val="134"/>
      </rPr>
      <t xml:space="preserve"> </t>
    </r>
  </si>
  <si>
    <t>ZXHB_YS</t>
  </si>
  <si>
    <r>
      <rPr>
        <sz val="11"/>
        <rFont val="SimSun"/>
        <charset val="134"/>
      </rPr>
      <t>（二）专项债券</t>
    </r>
  </si>
  <si>
    <t>ZXHB_YS_ZRZ</t>
  </si>
  <si>
    <t>ZXHB_YS_CZZJ</t>
  </si>
  <si>
    <r>
      <rPr>
        <sz val="11"/>
        <rFont val="Times New Roman"/>
        <charset val="134"/>
      </rPr>
      <t xml:space="preserve">      </t>
    </r>
    <r>
      <rPr>
        <sz val="11"/>
        <rFont val="SimSun"/>
        <charset val="134"/>
      </rPr>
      <t>财政预算安排</t>
    </r>
  </si>
  <si>
    <t>FX_YS</t>
  </si>
  <si>
    <r>
      <rPr>
        <b/>
        <sz val="11"/>
        <rFont val="SimSun"/>
        <charset val="134"/>
      </rPr>
      <t>二、</t>
    </r>
    <r>
      <rPr>
        <b/>
        <sz val="11"/>
        <rFont val="Times New Roman"/>
        <charset val="134"/>
      </rPr>
      <t>2022</t>
    </r>
    <r>
      <rPr>
        <b/>
        <sz val="11"/>
        <rFont val="SimSun"/>
        <charset val="134"/>
      </rPr>
      <t>年付息预计执行数</t>
    </r>
  </si>
  <si>
    <t>YBFX_YS</t>
  </si>
  <si>
    <t>ZXFX_YS</t>
  </si>
  <si>
    <r>
      <rPr>
        <b/>
        <sz val="11"/>
        <rFont val="SimSun"/>
        <charset val="134"/>
      </rPr>
      <t>一、</t>
    </r>
    <r>
      <rPr>
        <b/>
        <sz val="11"/>
        <rFont val="Times New Roman"/>
        <charset val="134"/>
      </rPr>
      <t>2022</t>
    </r>
    <r>
      <rPr>
        <b/>
        <sz val="11"/>
        <rFont val="SimSun"/>
        <charset val="134"/>
      </rPr>
      <t>年还本预算数</t>
    </r>
  </si>
  <si>
    <r>
      <rPr>
        <b/>
        <sz val="11"/>
        <rFont val="SimSun"/>
        <charset val="134"/>
      </rPr>
      <t>二、</t>
    </r>
    <r>
      <rPr>
        <b/>
        <sz val="11"/>
        <rFont val="Times New Roman"/>
        <charset val="134"/>
      </rPr>
      <t>2022</t>
    </r>
    <r>
      <rPr>
        <b/>
        <sz val="11"/>
        <rFont val="SimSun"/>
        <charset val="134"/>
      </rPr>
      <t>年付息预算数</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</si>
</sst>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00_ ;\-#,##0.00"/>
    <numFmt numFmtId="179" formatCode="0.0%"/>
  </numFmts>
  <fonts count="75">
    <font>
      <sz val="11"/>
      <color theme="1"/>
      <name val="宋体"/>
      <charset val="134"/>
      <scheme val="minor"/>
    </font>
    <font>
      <sz val="11"/>
      <color indexed="8"/>
      <name val="宋体"/>
      <charset val="134"/>
      <scheme val="minor"/>
    </font>
    <font>
      <sz val="9"/>
      <name val="SimSun"/>
      <charset val="134"/>
    </font>
    <font>
      <sz val="15"/>
      <name val="黑体"/>
      <charset val="134"/>
    </font>
    <font>
      <sz val="11"/>
      <name val="SimSun"/>
      <charset val="134"/>
    </font>
    <font>
      <sz val="11"/>
      <name val="黑体"/>
      <charset val="134"/>
    </font>
    <font>
      <b/>
      <sz val="11"/>
      <name val="Times New Roman"/>
      <charset val="134"/>
    </font>
    <font>
      <sz val="11"/>
      <color indexed="8"/>
      <name val="Times New Roman"/>
      <charset val="134"/>
    </font>
    <font>
      <b/>
      <sz val="11"/>
      <name val="SimSun"/>
      <charset val="134"/>
    </font>
    <font>
      <sz val="11"/>
      <name val="Times New Roman"/>
      <charset val="134"/>
    </font>
    <font>
      <sz val="11"/>
      <name val="宋体"/>
      <charset val="134"/>
      <scheme val="minor"/>
    </font>
    <font>
      <sz val="9"/>
      <name val="宋体"/>
      <charset val="134"/>
      <scheme val="minor"/>
    </font>
    <font>
      <sz val="12"/>
      <name val="宋体"/>
      <charset val="134"/>
      <scheme val="minor"/>
    </font>
    <font>
      <sz val="12"/>
      <name val="Times New Roman"/>
      <charset val="134"/>
    </font>
    <font>
      <sz val="14"/>
      <name val="黑体"/>
      <charset val="134"/>
    </font>
    <font>
      <sz val="9"/>
      <name val="宋体"/>
      <charset val="134"/>
    </font>
    <font>
      <b/>
      <sz val="10"/>
      <name val="宋体"/>
      <charset val="134"/>
    </font>
    <font>
      <b/>
      <sz val="10"/>
      <name val="宋体"/>
      <charset val="134"/>
      <scheme val="minor"/>
    </font>
    <font>
      <sz val="10"/>
      <name val="宋体"/>
      <charset val="134"/>
      <scheme val="minor"/>
    </font>
    <font>
      <sz val="10"/>
      <name val="宋体"/>
      <charset val="134"/>
    </font>
    <font>
      <sz val="16"/>
      <name val="黑体"/>
      <charset val="134"/>
    </font>
    <font>
      <sz val="12"/>
      <color indexed="8"/>
      <name val="宋体"/>
      <charset val="134"/>
    </font>
    <font>
      <sz val="10"/>
      <name val="Times New Roman"/>
      <charset val="134"/>
    </font>
    <font>
      <b/>
      <sz val="10"/>
      <color indexed="8"/>
      <name val="Times New Roman"/>
      <charset val="134"/>
    </font>
    <font>
      <b/>
      <sz val="10"/>
      <color rgb="FF000000"/>
      <name val="宋体"/>
      <charset val="134"/>
    </font>
    <font>
      <sz val="10"/>
      <color indexed="8"/>
      <name val="Times New Roman"/>
      <charset val="134"/>
    </font>
    <font>
      <sz val="10"/>
      <color rgb="FF000000"/>
      <name val="宋体"/>
      <charset val="134"/>
    </font>
    <font>
      <sz val="18"/>
      <name val="方正小标宋简体"/>
      <charset val="134"/>
    </font>
    <font>
      <b/>
      <sz val="10"/>
      <color indexed="8"/>
      <name val="宋体"/>
      <charset val="134"/>
    </font>
    <font>
      <sz val="18"/>
      <color indexed="8"/>
      <name val="黑体"/>
      <charset val="134"/>
    </font>
    <font>
      <sz val="18"/>
      <name val="黑体"/>
      <charset val="134"/>
    </font>
    <font>
      <b/>
      <sz val="12"/>
      <color indexed="8"/>
      <name val="宋体"/>
      <charset val="134"/>
    </font>
    <font>
      <sz val="10"/>
      <color indexed="8"/>
      <name val="宋体"/>
      <charset val="134"/>
    </font>
    <font>
      <sz val="12"/>
      <name val="宋体"/>
      <charset val="134"/>
    </font>
    <font>
      <sz val="11"/>
      <name val="宋体"/>
      <charset val="134"/>
    </font>
    <font>
      <b/>
      <sz val="11"/>
      <name val="宋体"/>
      <charset val="134"/>
    </font>
    <font>
      <b/>
      <sz val="16"/>
      <name val="黑体"/>
      <charset val="134"/>
    </font>
    <font>
      <b/>
      <sz val="11"/>
      <color indexed="8"/>
      <name val="宋体"/>
      <charset val="134"/>
      <scheme val="minor"/>
    </font>
    <font>
      <sz val="9"/>
      <name val="Times New Roman"/>
      <charset val="134"/>
    </font>
    <font>
      <sz val="11"/>
      <color rgb="FFFF0000"/>
      <name val="宋体"/>
      <charset val="134"/>
      <scheme val="minor"/>
    </font>
    <font>
      <sz val="9"/>
      <color rgb="FFFF0000"/>
      <name val="宋体"/>
      <charset val="134"/>
      <scheme val="minor"/>
    </font>
    <font>
      <sz val="10"/>
      <color rgb="FFFF0000"/>
      <name val="宋体"/>
      <charset val="134"/>
    </font>
    <font>
      <b/>
      <sz val="11"/>
      <color theme="1"/>
      <name val="宋体"/>
      <charset val="134"/>
      <scheme val="minor"/>
    </font>
    <font>
      <sz val="9"/>
      <color theme="1"/>
      <name val="宋体"/>
      <charset val="134"/>
      <scheme val="minor"/>
    </font>
    <font>
      <sz val="10"/>
      <color theme="1"/>
      <name val="宋体"/>
      <charset val="134"/>
      <scheme val="minor"/>
    </font>
    <font>
      <sz val="8"/>
      <color theme="1"/>
      <name val="宋体"/>
      <charset val="134"/>
      <scheme val="minor"/>
    </font>
    <font>
      <b/>
      <sz val="12"/>
      <name val="宋体"/>
      <charset val="134"/>
    </font>
    <font>
      <sz val="12"/>
      <name val="黑体"/>
      <charset val="134"/>
    </font>
    <font>
      <b/>
      <sz val="14"/>
      <name val="黑体"/>
      <charset val="134"/>
    </font>
    <font>
      <sz val="12"/>
      <name val="微软雅黑"/>
      <charset val="134"/>
    </font>
    <font>
      <sz val="12"/>
      <color rgb="FFFF0000"/>
      <name val="微软雅黑"/>
      <charset val="134"/>
    </font>
    <font>
      <sz val="11"/>
      <color rgb="FFFF0000"/>
      <name val="宋体"/>
      <charset val="134"/>
    </font>
    <font>
      <sz val="11"/>
      <color theme="1"/>
      <name val="楷体_GB2312"/>
      <charset val="134"/>
    </font>
    <font>
      <sz val="20"/>
      <color theme="1"/>
      <name val="方正小标宋简体"/>
      <charset val="134"/>
    </font>
    <font>
      <u/>
      <sz val="11"/>
      <color rgb="FF800080"/>
      <name val="宋体"/>
      <charset val="134"/>
      <scheme val="minor"/>
    </font>
    <font>
      <u/>
      <sz val="11"/>
      <color theme="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sz val="10"/>
      <name val="Arial"/>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8">
    <border>
      <left/>
      <right/>
      <top/>
      <bottom/>
      <diagonal/>
    </border>
    <border>
      <left style="thin">
        <color auto="1"/>
      </left>
      <right style="thin">
        <color auto="1"/>
      </right>
      <top style="thin">
        <color auto="1"/>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auto="1"/>
      </bottom>
      <diagonal/>
    </border>
    <border>
      <left/>
      <right style="thin">
        <color indexed="8"/>
      </right>
      <top style="thin">
        <color indexed="8"/>
      </top>
      <bottom style="thin">
        <color auto="1"/>
      </bottom>
      <diagonal/>
    </border>
    <border>
      <left style="thin">
        <color indexed="8"/>
      </left>
      <right style="thin">
        <color indexed="8"/>
      </right>
      <top style="thin">
        <color auto="1"/>
      </top>
      <bottom style="thin">
        <color indexed="8"/>
      </bottom>
      <diagonal/>
    </border>
    <border>
      <left/>
      <right style="thin">
        <color indexed="8"/>
      </right>
      <top style="thin">
        <color auto="1"/>
      </top>
      <bottom style="thin">
        <color auto="1"/>
      </bottom>
      <diagonal/>
    </border>
    <border>
      <left/>
      <right style="thin">
        <color indexed="8"/>
      </right>
      <top style="thin">
        <color auto="1"/>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style="thin">
        <color auto="1"/>
      </bottom>
      <diagonal/>
    </border>
    <border>
      <left style="thin">
        <color indexed="8"/>
      </left>
      <right/>
      <top style="thin">
        <color auto="1"/>
      </top>
      <bottom style="thin">
        <color indexed="8"/>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8"/>
      </left>
      <right/>
      <top style="thin">
        <color indexed="8"/>
      </top>
      <bottom/>
      <diagonal/>
    </border>
    <border>
      <left style="thin">
        <color indexed="8"/>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indexed="8"/>
      </bottom>
      <diagonal/>
    </border>
    <border>
      <left/>
      <right/>
      <top/>
      <bottom style="thin">
        <color auto="1"/>
      </bottom>
      <diagonal/>
    </border>
    <border>
      <left style="thin">
        <color indexed="8"/>
      </left>
      <right style="thin">
        <color auto="1"/>
      </right>
      <top style="thin">
        <color auto="1"/>
      </top>
      <bottom style="thin">
        <color indexed="8"/>
      </bottom>
      <diagonal/>
    </border>
    <border>
      <left style="thin">
        <color auto="1"/>
      </left>
      <right style="thin">
        <color indexed="8"/>
      </right>
      <top style="thin">
        <color auto="1"/>
      </top>
      <bottom style="thin">
        <color auto="1"/>
      </bottom>
      <diagonal/>
    </border>
    <border>
      <left style="thin">
        <color indexed="8"/>
      </left>
      <right style="thin">
        <color auto="1"/>
      </right>
      <top style="thin">
        <color indexed="8"/>
      </top>
      <bottom style="thin">
        <color auto="1"/>
      </bottom>
      <diagonal/>
    </border>
    <border>
      <left style="thin">
        <color indexed="8"/>
      </left>
      <right style="thin">
        <color auto="1"/>
      </right>
      <top style="thin">
        <color auto="1"/>
      </top>
      <bottom style="thin">
        <color auto="1"/>
      </bottom>
      <diagonal/>
    </border>
    <border>
      <left style="thin">
        <color indexed="8"/>
      </left>
      <right style="thin">
        <color auto="1"/>
      </right>
      <top style="thin">
        <color indexed="8"/>
      </top>
      <bottom style="thin">
        <color indexed="8"/>
      </bottom>
      <diagonal/>
    </border>
    <border>
      <left style="thin">
        <color auto="1"/>
      </left>
      <right style="thin">
        <color auto="1"/>
      </right>
      <top style="thin">
        <color auto="1"/>
      </top>
      <bottom style="thin">
        <color indexed="8"/>
      </bottom>
      <diagonal/>
    </border>
    <border>
      <left style="thin">
        <color auto="1"/>
      </left>
      <right style="thin">
        <color auto="1"/>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auto="1"/>
      </left>
      <right style="thin">
        <color indexed="8"/>
      </right>
      <top style="thin">
        <color auto="1"/>
      </top>
      <bottom style="thin">
        <color indexed="8"/>
      </bottom>
      <diagonal/>
    </border>
    <border>
      <left style="thin">
        <color indexed="8"/>
      </left>
      <right style="thin">
        <color indexed="8"/>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bottom style="thin">
        <color auto="1"/>
      </bottom>
      <diagonal/>
    </border>
    <border>
      <left style="thin">
        <color indexed="8"/>
      </left>
      <right style="thin">
        <color auto="1"/>
      </right>
      <top style="thin">
        <color indexed="8"/>
      </top>
      <bottom/>
      <diagonal/>
    </border>
    <border>
      <left style="thin">
        <color auto="1"/>
      </left>
      <right style="thin">
        <color indexed="8"/>
      </right>
      <top style="thin">
        <color indexed="8"/>
      </top>
      <bottom/>
      <diagonal/>
    </border>
    <border>
      <left style="thin">
        <color indexed="8"/>
      </left>
      <right/>
      <top/>
      <bottom style="thin">
        <color indexed="8"/>
      </bottom>
      <diagonal/>
    </border>
    <border>
      <left style="thin">
        <color indexed="23"/>
      </left>
      <right style="thin">
        <color indexed="23"/>
      </right>
      <top style="thin">
        <color indexed="23"/>
      </top>
      <bottom style="thin">
        <color indexed="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3">
    <xf numFmtId="0" fontId="0" fillId="0" borderId="0">
      <alignment vertical="center"/>
    </xf>
    <xf numFmtId="42" fontId="0" fillId="0" borderId="0" applyFont="0" applyFill="0" applyBorder="0" applyAlignment="0" applyProtection="0">
      <alignment vertical="center"/>
    </xf>
    <xf numFmtId="0" fontId="33" fillId="0" borderId="0">
      <alignment vertical="center"/>
    </xf>
    <xf numFmtId="0" fontId="56" fillId="5" borderId="0" applyNumberFormat="0" applyBorder="0" applyAlignment="0" applyProtection="0">
      <alignment vertical="center"/>
    </xf>
    <xf numFmtId="0" fontId="57" fillId="6" borderId="4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6" fillId="7" borderId="0" applyNumberFormat="0" applyBorder="0" applyAlignment="0" applyProtection="0">
      <alignment vertical="center"/>
    </xf>
    <xf numFmtId="0" fontId="58" fillId="8" borderId="0" applyNumberFormat="0" applyBorder="0" applyAlignment="0" applyProtection="0">
      <alignment vertical="center"/>
    </xf>
    <xf numFmtId="43" fontId="0" fillId="0" borderId="0" applyFont="0" applyFill="0" applyBorder="0" applyAlignment="0" applyProtection="0">
      <alignment vertical="center"/>
    </xf>
    <xf numFmtId="0" fontId="59" fillId="9" borderId="0" applyNumberFormat="0" applyBorder="0" applyAlignment="0" applyProtection="0">
      <alignment vertical="center"/>
    </xf>
    <xf numFmtId="0" fontId="55" fillId="0" borderId="0" applyNumberFormat="0" applyFill="0" applyBorder="0" applyAlignment="0" applyProtection="0">
      <alignment vertical="center"/>
    </xf>
    <xf numFmtId="9" fontId="0" fillId="0" borderId="0" applyFont="0" applyFill="0" applyBorder="0" applyAlignment="0" applyProtection="0">
      <alignment vertical="center"/>
    </xf>
    <xf numFmtId="0" fontId="60" fillId="0" borderId="0" applyNumberFormat="0" applyFill="0" applyBorder="0" applyAlignment="0" applyProtection="0">
      <alignment vertical="center"/>
    </xf>
    <xf numFmtId="0" fontId="0" fillId="10" borderId="41" applyNumberFormat="0" applyFont="0" applyAlignment="0" applyProtection="0">
      <alignment vertical="center"/>
    </xf>
    <xf numFmtId="0" fontId="61" fillId="0" borderId="0"/>
    <xf numFmtId="0" fontId="59" fillId="11" borderId="0" applyNumberFormat="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0" fillId="0" borderId="0"/>
    <xf numFmtId="0" fontId="66" fillId="0" borderId="42" applyNumberFormat="0" applyFill="0" applyAlignment="0" applyProtection="0">
      <alignment vertical="center"/>
    </xf>
    <xf numFmtId="0" fontId="67" fillId="0" borderId="42" applyNumberFormat="0" applyFill="0" applyAlignment="0" applyProtection="0">
      <alignment vertical="center"/>
    </xf>
    <xf numFmtId="0" fontId="59" fillId="12" borderId="0" applyNumberFormat="0" applyBorder="0" applyAlignment="0" applyProtection="0">
      <alignment vertical="center"/>
    </xf>
    <xf numFmtId="0" fontId="62" fillId="0" borderId="43" applyNumberFormat="0" applyFill="0" applyAlignment="0" applyProtection="0">
      <alignment vertical="center"/>
    </xf>
    <xf numFmtId="0" fontId="59" fillId="13" borderId="0" applyNumberFormat="0" applyBorder="0" applyAlignment="0" applyProtection="0">
      <alignment vertical="center"/>
    </xf>
    <xf numFmtId="0" fontId="68" fillId="14" borderId="44" applyNumberFormat="0" applyAlignment="0" applyProtection="0">
      <alignment vertical="center"/>
    </xf>
    <xf numFmtId="0" fontId="69" fillId="14" borderId="40" applyNumberFormat="0" applyAlignment="0" applyProtection="0">
      <alignment vertical="center"/>
    </xf>
    <xf numFmtId="0" fontId="70" fillId="15" borderId="45" applyNumberFormat="0" applyAlignment="0" applyProtection="0">
      <alignment vertical="center"/>
    </xf>
    <xf numFmtId="0" fontId="56" fillId="16" borderId="0" applyNumberFormat="0" applyBorder="0" applyAlignment="0" applyProtection="0">
      <alignment vertical="center"/>
    </xf>
    <xf numFmtId="0" fontId="59" fillId="17" borderId="0" applyNumberFormat="0" applyBorder="0" applyAlignment="0" applyProtection="0">
      <alignment vertical="center"/>
    </xf>
    <xf numFmtId="0" fontId="71" fillId="0" borderId="46" applyNumberFormat="0" applyFill="0" applyAlignment="0" applyProtection="0">
      <alignment vertical="center"/>
    </xf>
    <xf numFmtId="0" fontId="72" fillId="0" borderId="47" applyNumberFormat="0" applyFill="0" applyAlignment="0" applyProtection="0">
      <alignment vertical="center"/>
    </xf>
    <xf numFmtId="0" fontId="73" fillId="18" borderId="0" applyNumberFormat="0" applyBorder="0" applyAlignment="0" applyProtection="0">
      <alignment vertical="center"/>
    </xf>
    <xf numFmtId="0" fontId="74" fillId="19" borderId="0" applyNumberFormat="0" applyBorder="0" applyAlignment="0" applyProtection="0">
      <alignment vertical="center"/>
    </xf>
    <xf numFmtId="0" fontId="56" fillId="20" borderId="0" applyNumberFormat="0" applyBorder="0" applyAlignment="0" applyProtection="0">
      <alignment vertical="center"/>
    </xf>
    <xf numFmtId="0" fontId="59" fillId="21" borderId="0" applyNumberFormat="0" applyBorder="0" applyAlignment="0" applyProtection="0">
      <alignment vertical="center"/>
    </xf>
    <xf numFmtId="0" fontId="33" fillId="0" borderId="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6" fillId="24" borderId="0" applyNumberFormat="0" applyBorder="0" applyAlignment="0" applyProtection="0">
      <alignment vertical="center"/>
    </xf>
    <xf numFmtId="0" fontId="56" fillId="25" borderId="0" applyNumberFormat="0" applyBorder="0" applyAlignment="0" applyProtection="0">
      <alignment vertical="center"/>
    </xf>
    <xf numFmtId="0" fontId="59" fillId="26" borderId="0" applyNumberFormat="0" applyBorder="0" applyAlignment="0" applyProtection="0">
      <alignment vertical="center"/>
    </xf>
    <xf numFmtId="0" fontId="59" fillId="27" borderId="0" applyNumberFormat="0" applyBorder="0" applyAlignment="0" applyProtection="0">
      <alignment vertical="center"/>
    </xf>
    <xf numFmtId="0" fontId="56" fillId="28" borderId="0" applyNumberFormat="0" applyBorder="0" applyAlignment="0" applyProtection="0">
      <alignment vertical="center"/>
    </xf>
    <xf numFmtId="0" fontId="0" fillId="0" borderId="0"/>
    <xf numFmtId="0" fontId="56" fillId="29" borderId="0" applyNumberFormat="0" applyBorder="0" applyAlignment="0" applyProtection="0">
      <alignment vertical="center"/>
    </xf>
    <xf numFmtId="0" fontId="59" fillId="30" borderId="0" applyNumberFormat="0" applyBorder="0" applyAlignment="0" applyProtection="0">
      <alignment vertical="center"/>
    </xf>
    <xf numFmtId="0" fontId="33" fillId="0" borderId="0"/>
    <xf numFmtId="0" fontId="0" fillId="0" borderId="0"/>
    <xf numFmtId="0" fontId="56" fillId="31" borderId="0" applyNumberFormat="0" applyBorder="0" applyAlignment="0" applyProtection="0">
      <alignment vertical="center"/>
    </xf>
    <xf numFmtId="0" fontId="59" fillId="32" borderId="0" applyNumberFormat="0" applyBorder="0" applyAlignment="0" applyProtection="0">
      <alignment vertical="center"/>
    </xf>
    <xf numFmtId="0" fontId="59" fillId="33" borderId="0" applyNumberFormat="0" applyBorder="0" applyAlignment="0" applyProtection="0">
      <alignment vertical="center"/>
    </xf>
    <xf numFmtId="0" fontId="56" fillId="34" borderId="0" applyNumberFormat="0" applyBorder="0" applyAlignment="0" applyProtection="0">
      <alignment vertical="center"/>
    </xf>
    <xf numFmtId="0" fontId="59" fillId="35" borderId="0" applyNumberFormat="0" applyBorder="0" applyAlignment="0" applyProtection="0">
      <alignment vertical="center"/>
    </xf>
    <xf numFmtId="0" fontId="0" fillId="0" borderId="0"/>
    <xf numFmtId="0" fontId="15" fillId="0" borderId="0"/>
    <xf numFmtId="0" fontId="33" fillId="0" borderId="0"/>
    <xf numFmtId="0" fontId="15" fillId="0" borderId="0"/>
    <xf numFmtId="0" fontId="0" fillId="0" borderId="0">
      <alignment vertical="center"/>
    </xf>
    <xf numFmtId="0" fontId="33" fillId="0" borderId="0"/>
    <xf numFmtId="0" fontId="0" fillId="0" borderId="0">
      <alignment vertical="center"/>
    </xf>
    <xf numFmtId="0" fontId="1" fillId="0" borderId="0">
      <alignment vertical="center"/>
    </xf>
    <xf numFmtId="0" fontId="0" fillId="0" borderId="0"/>
    <xf numFmtId="0" fontId="33" fillId="0" borderId="0">
      <alignment vertical="center"/>
    </xf>
    <xf numFmtId="0" fontId="33" fillId="0" borderId="0">
      <alignment vertical="center"/>
    </xf>
    <xf numFmtId="0" fontId="13" fillId="0" borderId="0"/>
    <xf numFmtId="0" fontId="34" fillId="0" borderId="0"/>
    <xf numFmtId="0" fontId="33" fillId="0" borderId="0">
      <alignment vertical="center"/>
    </xf>
    <xf numFmtId="0" fontId="33" fillId="0" borderId="0">
      <alignment vertical="center"/>
    </xf>
    <xf numFmtId="0" fontId="13" fillId="0" borderId="0"/>
    <xf numFmtId="0" fontId="33" fillId="0" borderId="0"/>
  </cellStyleXfs>
  <cellXfs count="303">
    <xf numFmtId="0" fontId="0" fillId="0" borderId="0" xfId="0">
      <alignment vertical="center"/>
    </xf>
    <xf numFmtId="0" fontId="1" fillId="0" borderId="0" xfId="63">
      <alignment vertical="center"/>
    </xf>
    <xf numFmtId="0" fontId="2" fillId="0" borderId="0" xfId="63" applyFont="1" applyAlignment="1">
      <alignment vertical="center" wrapText="1"/>
    </xf>
    <xf numFmtId="0" fontId="3" fillId="0" borderId="0" xfId="63" applyFont="1" applyAlignment="1">
      <alignment horizontal="center" vertical="center" wrapText="1"/>
    </xf>
    <xf numFmtId="0" fontId="4" fillId="0" borderId="0" xfId="63" applyFont="1" applyAlignment="1">
      <alignment horizontal="right" vertical="center" wrapText="1"/>
    </xf>
    <xf numFmtId="0" fontId="5" fillId="0" borderId="1" xfId="63" applyFont="1" applyBorder="1" applyAlignment="1">
      <alignment horizontal="center" vertical="center" wrapText="1"/>
    </xf>
    <xf numFmtId="0" fontId="6" fillId="0" borderId="1" xfId="63" applyFont="1" applyBorder="1" applyAlignment="1">
      <alignment horizontal="center" vertical="center" wrapText="1"/>
    </xf>
    <xf numFmtId="176" fontId="7" fillId="0" borderId="1" xfId="63" applyNumberFormat="1" applyFont="1" applyBorder="1" applyAlignment="1">
      <alignment vertical="center" wrapText="1"/>
    </xf>
    <xf numFmtId="0" fontId="8" fillId="0" borderId="1" xfId="63" applyFont="1" applyBorder="1" applyAlignment="1">
      <alignment horizontal="left" vertical="center" wrapText="1"/>
    </xf>
    <xf numFmtId="0" fontId="9" fillId="0" borderId="1" xfId="63" applyFont="1" applyBorder="1" applyAlignment="1">
      <alignment horizontal="left" vertical="center" wrapText="1"/>
    </xf>
    <xf numFmtId="176" fontId="7" fillId="0" borderId="1" xfId="63" applyNumberFormat="1" applyFont="1" applyBorder="1">
      <alignment vertical="center"/>
    </xf>
    <xf numFmtId="0" fontId="6" fillId="0" borderId="1" xfId="0" applyFont="1" applyBorder="1" applyAlignment="1">
      <alignment horizontal="center" vertical="center" wrapText="1"/>
    </xf>
    <xf numFmtId="176" fontId="7" fillId="0" borderId="1" xfId="0" applyNumberFormat="1" applyFont="1" applyBorder="1" applyAlignment="1">
      <alignmen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49" fontId="14" fillId="0" borderId="0" xfId="0" applyNumberFormat="1" applyFont="1" applyAlignment="1">
      <alignment horizontal="center" vertical="center"/>
    </xf>
    <xf numFmtId="0" fontId="15" fillId="0" borderId="0" xfId="67" applyFont="1" applyAlignment="1">
      <alignment vertical="center"/>
    </xf>
    <xf numFmtId="176" fontId="15" fillId="0" borderId="0" xfId="67" applyNumberFormat="1" applyFont="1" applyAlignment="1">
      <alignment horizontal="right" vertical="center"/>
    </xf>
    <xf numFmtId="0" fontId="16" fillId="0" borderId="1" xfId="67" applyFont="1" applyBorder="1" applyAlignment="1">
      <alignment horizontal="center" vertical="center"/>
    </xf>
    <xf numFmtId="49" fontId="16" fillId="0" borderId="1" xfId="0" applyNumberFormat="1" applyFont="1" applyBorder="1" applyAlignment="1">
      <alignment horizontal="center" vertical="center"/>
    </xf>
    <xf numFmtId="0" fontId="17" fillId="0" borderId="1" xfId="0" applyFont="1" applyBorder="1">
      <alignment vertical="center"/>
    </xf>
    <xf numFmtId="176" fontId="16" fillId="0" borderId="1" xfId="0" applyNumberFormat="1" applyFont="1" applyBorder="1" applyAlignment="1">
      <alignment horizontal="right" vertical="center"/>
    </xf>
    <xf numFmtId="0" fontId="18" fillId="0" borderId="1" xfId="67" applyFont="1" applyBorder="1" applyAlignment="1">
      <alignment horizontal="left" vertical="center"/>
    </xf>
    <xf numFmtId="0" fontId="18" fillId="0" borderId="1" xfId="0" applyFont="1" applyBorder="1">
      <alignment vertical="center"/>
    </xf>
    <xf numFmtId="176" fontId="18" fillId="0" borderId="1" xfId="0" applyNumberFormat="1" applyFont="1" applyBorder="1">
      <alignment vertical="center"/>
    </xf>
    <xf numFmtId="0" fontId="19" fillId="0" borderId="0" xfId="50" applyFont="1"/>
    <xf numFmtId="0" fontId="0" fillId="0" borderId="0" xfId="21"/>
    <xf numFmtId="49" fontId="20" fillId="0" borderId="0" xfId="62" applyNumberFormat="1" applyFont="1" applyAlignment="1">
      <alignment horizontal="center" vertical="center"/>
    </xf>
    <xf numFmtId="49" fontId="21" fillId="2" borderId="2" xfId="50" applyNumberFormat="1" applyFont="1" applyFill="1" applyBorder="1" applyAlignment="1">
      <alignment vertical="center"/>
    </xf>
    <xf numFmtId="0" fontId="22" fillId="0" borderId="0" xfId="62" applyFont="1" applyAlignment="1">
      <alignment horizontal="right"/>
    </xf>
    <xf numFmtId="49" fontId="23" fillId="3" borderId="3" xfId="46" applyNumberFormat="1" applyFont="1" applyFill="1" applyBorder="1" applyAlignment="1">
      <alignment horizontal="center" vertical="center"/>
    </xf>
    <xf numFmtId="49" fontId="24" fillId="0" borderId="3" xfId="62" applyNumberFormat="1" applyFont="1" applyBorder="1" applyAlignment="1">
      <alignment horizontal="center" vertical="center"/>
    </xf>
    <xf numFmtId="49" fontId="25" fillId="3" borderId="3" xfId="46" applyNumberFormat="1" applyFont="1" applyFill="1" applyBorder="1" applyAlignment="1">
      <alignment vertical="center"/>
    </xf>
    <xf numFmtId="177" fontId="25" fillId="0" borderId="3" xfId="62" applyNumberFormat="1" applyFont="1" applyBorder="1" applyAlignment="1">
      <alignment horizontal="right" vertical="center"/>
    </xf>
    <xf numFmtId="177" fontId="25" fillId="3" borderId="4" xfId="46" applyNumberFormat="1" applyFont="1" applyFill="1" applyBorder="1" applyAlignment="1">
      <alignment vertical="center"/>
    </xf>
    <xf numFmtId="49" fontId="25" fillId="3" borderId="3" xfId="46" applyNumberFormat="1" applyFont="1" applyFill="1" applyBorder="1" applyAlignment="1">
      <alignment vertical="center" wrapText="1"/>
    </xf>
    <xf numFmtId="177" fontId="26" fillId="3" borderId="4" xfId="46" applyNumberFormat="1" applyFont="1" applyFill="1" applyBorder="1" applyAlignment="1">
      <alignment vertical="center" wrapText="1"/>
    </xf>
    <xf numFmtId="49" fontId="25" fillId="3" borderId="5" xfId="46" applyNumberFormat="1" applyFont="1" applyFill="1" applyBorder="1" applyAlignment="1">
      <alignment vertical="center" wrapText="1"/>
    </xf>
    <xf numFmtId="177" fontId="25" fillId="3" borderId="6" xfId="46" applyNumberFormat="1" applyFont="1" applyFill="1" applyBorder="1" applyAlignment="1">
      <alignment vertical="center"/>
    </xf>
    <xf numFmtId="49" fontId="25" fillId="3" borderId="7" xfId="46" applyNumberFormat="1" applyFont="1" applyFill="1" applyBorder="1" applyAlignment="1">
      <alignment vertical="center"/>
    </xf>
    <xf numFmtId="177" fontId="25" fillId="3" borderId="8" xfId="46" applyNumberFormat="1" applyFont="1" applyFill="1" applyBorder="1" applyAlignment="1">
      <alignment vertical="center" wrapText="1"/>
    </xf>
    <xf numFmtId="49" fontId="25" fillId="3" borderId="5" xfId="46" applyNumberFormat="1" applyFont="1" applyFill="1" applyBorder="1" applyAlignment="1">
      <alignment horizontal="center" vertical="center"/>
    </xf>
    <xf numFmtId="177" fontId="25" fillId="3" borderId="7" xfId="46" applyNumberFormat="1" applyFont="1" applyFill="1" applyBorder="1" applyAlignment="1">
      <alignment vertical="center" wrapText="1"/>
    </xf>
    <xf numFmtId="49" fontId="25" fillId="3" borderId="5" xfId="46" applyNumberFormat="1" applyFont="1" applyFill="1" applyBorder="1" applyAlignment="1">
      <alignment vertical="center"/>
    </xf>
    <xf numFmtId="177" fontId="25" fillId="3" borderId="5" xfId="46" applyNumberFormat="1" applyFont="1" applyFill="1" applyBorder="1" applyAlignment="1">
      <alignment horizontal="left" vertical="center"/>
    </xf>
    <xf numFmtId="177" fontId="25" fillId="3" borderId="9" xfId="46" applyNumberFormat="1" applyFont="1" applyFill="1" applyBorder="1" applyAlignment="1">
      <alignment vertical="center"/>
    </xf>
    <xf numFmtId="49" fontId="25" fillId="3" borderId="10" xfId="46" applyNumberFormat="1" applyFont="1" applyFill="1" applyBorder="1" applyAlignment="1">
      <alignment vertical="center"/>
    </xf>
    <xf numFmtId="177" fontId="25" fillId="0" borderId="10" xfId="62" applyNumberFormat="1" applyFont="1" applyBorder="1" applyAlignment="1">
      <alignment horizontal="right" vertical="center"/>
    </xf>
    <xf numFmtId="177" fontId="25" fillId="3" borderId="11" xfId="46" applyNumberFormat="1" applyFont="1" applyFill="1" applyBorder="1" applyAlignment="1">
      <alignment vertical="center"/>
    </xf>
    <xf numFmtId="49" fontId="25" fillId="3" borderId="1" xfId="46" applyNumberFormat="1" applyFont="1" applyFill="1" applyBorder="1" applyAlignment="1">
      <alignment vertical="center"/>
    </xf>
    <xf numFmtId="177" fontId="25" fillId="3" borderId="1" xfId="46" applyNumberFormat="1" applyFont="1" applyFill="1" applyBorder="1" applyAlignment="1">
      <alignment vertical="center"/>
    </xf>
    <xf numFmtId="177" fontId="25" fillId="0" borderId="1" xfId="62" applyNumberFormat="1" applyFont="1" applyBorder="1" applyAlignment="1">
      <alignment horizontal="right" vertical="center"/>
    </xf>
    <xf numFmtId="49" fontId="25" fillId="3" borderId="1" xfId="46" applyNumberFormat="1" applyFont="1" applyFill="1" applyBorder="1" applyAlignment="1">
      <alignment horizontal="left" vertical="center"/>
    </xf>
    <xf numFmtId="177" fontId="22" fillId="0" borderId="1" xfId="62" applyNumberFormat="1" applyFont="1" applyBorder="1" applyAlignment="1"/>
    <xf numFmtId="177" fontId="25" fillId="3" borderId="1" xfId="46" applyNumberFormat="1" applyFont="1" applyFill="1" applyBorder="1" applyAlignment="1">
      <alignment horizontal="left" vertical="center"/>
    </xf>
    <xf numFmtId="49" fontId="21" fillId="2" borderId="3" xfId="50" applyNumberFormat="1" applyFont="1" applyFill="1" applyBorder="1" applyAlignment="1">
      <alignment horizontal="center" vertical="center"/>
    </xf>
    <xf numFmtId="0" fontId="21" fillId="2" borderId="0" xfId="50" applyFont="1" applyFill="1" applyAlignment="1">
      <alignment vertical="center"/>
    </xf>
    <xf numFmtId="0" fontId="21" fillId="2" borderId="0" xfId="50" applyFont="1" applyFill="1" applyAlignment="1">
      <alignment horizontal="right" vertical="center"/>
    </xf>
    <xf numFmtId="0" fontId="22" fillId="0" borderId="0" xfId="62" applyFont="1" applyAlignment="1"/>
    <xf numFmtId="49" fontId="27" fillId="0" borderId="0" xfId="62" applyNumberFormat="1" applyFont="1">
      <alignment vertical="center"/>
    </xf>
    <xf numFmtId="49" fontId="22" fillId="0" borderId="0" xfId="62" applyNumberFormat="1" applyFont="1">
      <alignment vertical="center"/>
    </xf>
    <xf numFmtId="177" fontId="25" fillId="0" borderId="10" xfId="62" applyNumberFormat="1" applyFont="1" applyBorder="1" applyAlignment="1">
      <alignment horizontal="center" vertical="center"/>
    </xf>
    <xf numFmtId="49" fontId="25" fillId="3" borderId="1" xfId="46" applyNumberFormat="1" applyFont="1" applyFill="1" applyBorder="1" applyAlignment="1">
      <alignment horizontal="center" vertical="center"/>
    </xf>
    <xf numFmtId="177" fontId="25" fillId="3" borderId="1" xfId="46" applyNumberFormat="1" applyFont="1" applyFill="1" applyBorder="1" applyAlignment="1">
      <alignment horizontal="center" vertical="center"/>
    </xf>
    <xf numFmtId="49" fontId="23" fillId="3" borderId="12" xfId="46" applyNumberFormat="1" applyFont="1" applyFill="1" applyBorder="1" applyAlignment="1">
      <alignment horizontal="center" vertical="center"/>
    </xf>
    <xf numFmtId="0" fontId="24" fillId="0" borderId="1" xfId="62" applyFont="1" applyBorder="1" applyAlignment="1">
      <alignment horizontal="center" vertical="center"/>
    </xf>
    <xf numFmtId="0" fontId="23" fillId="0" borderId="1" xfId="62" applyFont="1" applyBorder="1" applyAlignment="1">
      <alignment horizontal="center" vertical="center"/>
    </xf>
    <xf numFmtId="49" fontId="25" fillId="3" borderId="12" xfId="46" applyNumberFormat="1" applyFont="1" applyFill="1" applyBorder="1" applyAlignment="1">
      <alignment vertical="center" shrinkToFit="1"/>
    </xf>
    <xf numFmtId="49" fontId="25" fillId="0" borderId="1" xfId="62" applyNumberFormat="1" applyFont="1" applyBorder="1" applyAlignment="1">
      <alignment horizontal="left" vertical="center"/>
    </xf>
    <xf numFmtId="49" fontId="25" fillId="0" borderId="1" xfId="62" applyNumberFormat="1" applyFont="1" applyBorder="1" applyAlignment="1">
      <alignment horizontal="center" vertical="center"/>
    </xf>
    <xf numFmtId="177" fontId="25" fillId="0" borderId="1" xfId="62" applyNumberFormat="1" applyFont="1" applyBorder="1" applyAlignment="1">
      <alignment horizontal="center" vertical="center"/>
    </xf>
    <xf numFmtId="49" fontId="25" fillId="3" borderId="13" xfId="46" applyNumberFormat="1" applyFont="1" applyFill="1" applyBorder="1" applyAlignment="1">
      <alignment vertical="center" wrapText="1"/>
    </xf>
    <xf numFmtId="49" fontId="25" fillId="3" borderId="14" xfId="46" applyNumberFormat="1" applyFont="1" applyFill="1" applyBorder="1" applyAlignment="1">
      <alignment vertical="center" shrinkToFit="1"/>
    </xf>
    <xf numFmtId="49" fontId="25" fillId="3" borderId="13" xfId="46" applyNumberFormat="1" applyFont="1" applyFill="1" applyBorder="1" applyAlignment="1">
      <alignment vertical="center" shrinkToFit="1"/>
    </xf>
    <xf numFmtId="49" fontId="25" fillId="3" borderId="15" xfId="46" applyNumberFormat="1" applyFont="1" applyFill="1" applyBorder="1" applyAlignment="1">
      <alignment vertical="center" shrinkToFit="1"/>
    </xf>
    <xf numFmtId="177" fontId="25" fillId="0" borderId="16" xfId="62" applyNumberFormat="1" applyFont="1" applyBorder="1" applyAlignment="1">
      <alignment horizontal="right" vertical="center"/>
    </xf>
    <xf numFmtId="49" fontId="25" fillId="0" borderId="16" xfId="62" applyNumberFormat="1" applyFont="1" applyBorder="1" applyAlignment="1">
      <alignment horizontal="left" vertical="center"/>
    </xf>
    <xf numFmtId="49" fontId="25" fillId="3" borderId="1" xfId="46" applyNumberFormat="1" applyFont="1" applyFill="1" applyBorder="1" applyAlignment="1">
      <alignment vertical="center" shrinkToFit="1"/>
    </xf>
    <xf numFmtId="49" fontId="25" fillId="0" borderId="1" xfId="62" applyNumberFormat="1" applyFont="1" applyBorder="1" applyAlignment="1">
      <alignment horizontal="left" vertical="center" shrinkToFit="1"/>
    </xf>
    <xf numFmtId="49" fontId="25" fillId="3" borderId="1" xfId="46" applyNumberFormat="1" applyFont="1" applyFill="1" applyBorder="1" applyAlignment="1">
      <alignment horizontal="center" vertical="center" shrinkToFit="1"/>
    </xf>
    <xf numFmtId="177" fontId="22" fillId="0" borderId="1" xfId="62" applyNumberFormat="1" applyFont="1" applyBorder="1" applyAlignment="1">
      <alignment horizontal="right"/>
    </xf>
    <xf numFmtId="177" fontId="22" fillId="0" borderId="1" xfId="62" applyNumberFormat="1" applyFont="1" applyBorder="1" applyAlignment="1">
      <alignment horizontal="center"/>
    </xf>
    <xf numFmtId="49" fontId="23" fillId="3" borderId="17" xfId="46" applyNumberFormat="1" applyFont="1" applyFill="1" applyBorder="1" applyAlignment="1">
      <alignment horizontal="center" vertical="center"/>
    </xf>
    <xf numFmtId="49" fontId="24" fillId="0" borderId="1" xfId="62" applyNumberFormat="1" applyFont="1" applyBorder="1" applyAlignment="1">
      <alignment horizontal="center" vertical="center"/>
    </xf>
    <xf numFmtId="0" fontId="23" fillId="3" borderId="18" xfId="46" applyFont="1" applyFill="1" applyBorder="1" applyAlignment="1">
      <alignment horizontal="center" vertical="center"/>
    </xf>
    <xf numFmtId="49" fontId="23" fillId="0" borderId="1" xfId="62" applyNumberFormat="1" applyFont="1" applyBorder="1" applyAlignment="1">
      <alignment horizontal="center" vertical="center"/>
    </xf>
    <xf numFmtId="49" fontId="23" fillId="0" borderId="1" xfId="62" applyNumberFormat="1" applyFont="1" applyBorder="1" applyAlignment="1">
      <alignment horizontal="center" vertical="center" wrapText="1"/>
    </xf>
    <xf numFmtId="49" fontId="25" fillId="3" borderId="19" xfId="46" applyNumberFormat="1" applyFont="1" applyFill="1" applyBorder="1" applyAlignment="1">
      <alignment vertical="center"/>
    </xf>
    <xf numFmtId="49" fontId="25" fillId="3" borderId="20" xfId="46" applyNumberFormat="1" applyFont="1" applyFill="1" applyBorder="1" applyAlignment="1">
      <alignment vertical="center"/>
    </xf>
    <xf numFmtId="49" fontId="25" fillId="3" borderId="12" xfId="46" applyNumberFormat="1" applyFont="1" applyFill="1" applyBorder="1" applyAlignment="1">
      <alignment vertical="center"/>
    </xf>
    <xf numFmtId="49" fontId="25" fillId="3" borderId="19" xfId="46" applyNumberFormat="1" applyFont="1" applyFill="1" applyBorder="1" applyAlignment="1">
      <alignment horizontal="center" vertical="center"/>
    </xf>
    <xf numFmtId="49" fontId="23" fillId="3" borderId="19" xfId="46" applyNumberFormat="1" applyFont="1" applyFill="1" applyBorder="1" applyAlignment="1">
      <alignment horizontal="center" vertical="center"/>
    </xf>
    <xf numFmtId="177" fontId="24" fillId="3" borderId="1" xfId="46" applyNumberFormat="1" applyFont="1" applyFill="1" applyBorder="1" applyAlignment="1">
      <alignment horizontal="center" vertical="center"/>
    </xf>
    <xf numFmtId="177" fontId="23" fillId="3" borderId="1" xfId="46" applyNumberFormat="1" applyFont="1" applyFill="1" applyBorder="1" applyAlignment="1">
      <alignment horizontal="center" vertical="center"/>
    </xf>
    <xf numFmtId="0" fontId="23" fillId="3" borderId="19" xfId="46" applyFont="1" applyFill="1" applyBorder="1" applyAlignment="1">
      <alignment horizontal="center" vertical="center"/>
    </xf>
    <xf numFmtId="177" fontId="23" fillId="3" borderId="1" xfId="46" applyNumberFormat="1" applyFont="1" applyFill="1" applyBorder="1" applyAlignment="1">
      <alignment horizontal="center" vertical="center" wrapText="1"/>
    </xf>
    <xf numFmtId="49" fontId="25" fillId="3" borderId="14" xfId="46" applyNumberFormat="1" applyFont="1" applyFill="1" applyBorder="1" applyAlignment="1">
      <alignment vertical="center"/>
    </xf>
    <xf numFmtId="49" fontId="25" fillId="3" borderId="13" xfId="46" applyNumberFormat="1" applyFont="1" applyFill="1" applyBorder="1" applyAlignment="1">
      <alignment vertical="center"/>
    </xf>
    <xf numFmtId="49" fontId="25" fillId="3" borderId="12" xfId="46" applyNumberFormat="1" applyFont="1" applyFill="1" applyBorder="1" applyAlignment="1">
      <alignment horizontal="center" vertical="center"/>
    </xf>
    <xf numFmtId="49" fontId="22" fillId="0" borderId="21" xfId="62" applyNumberFormat="1" applyFont="1" applyBorder="1">
      <alignment vertical="center"/>
    </xf>
    <xf numFmtId="49" fontId="23" fillId="3" borderId="1" xfId="46" applyNumberFormat="1" applyFont="1" applyFill="1" applyBorder="1" applyAlignment="1">
      <alignment horizontal="center" vertical="center"/>
    </xf>
    <xf numFmtId="49" fontId="28" fillId="3" borderId="1" xfId="46" applyNumberFormat="1" applyFont="1" applyFill="1" applyBorder="1" applyAlignment="1">
      <alignment horizontal="center" vertical="center"/>
    </xf>
    <xf numFmtId="49" fontId="25" fillId="3" borderId="22" xfId="46" applyNumberFormat="1" applyFont="1" applyFill="1" applyBorder="1" applyAlignment="1">
      <alignment vertical="center"/>
    </xf>
    <xf numFmtId="177" fontId="25" fillId="3" borderId="23" xfId="46" applyNumberFormat="1" applyFont="1" applyFill="1" applyBorder="1" applyAlignment="1">
      <alignment horizontal="right" vertical="center"/>
    </xf>
    <xf numFmtId="177" fontId="25" fillId="3" borderId="22" xfId="46" applyNumberFormat="1" applyFont="1" applyFill="1" applyBorder="1" applyAlignment="1">
      <alignment vertical="center"/>
    </xf>
    <xf numFmtId="177" fontId="25" fillId="0" borderId="23" xfId="62" applyNumberFormat="1" applyFont="1" applyBorder="1" applyAlignment="1">
      <alignment horizontal="right" vertical="center"/>
    </xf>
    <xf numFmtId="49" fontId="25" fillId="3" borderId="24" xfId="46" applyNumberFormat="1" applyFont="1" applyFill="1" applyBorder="1" applyAlignment="1">
      <alignment vertical="center"/>
    </xf>
    <xf numFmtId="177" fontId="25" fillId="3" borderId="24" xfId="46" applyNumberFormat="1" applyFont="1" applyFill="1" applyBorder="1" applyAlignment="1">
      <alignment vertical="center"/>
    </xf>
    <xf numFmtId="177" fontId="25" fillId="3" borderId="25" xfId="46" applyNumberFormat="1" applyFont="1" applyFill="1" applyBorder="1" applyAlignment="1">
      <alignment vertical="center"/>
    </xf>
    <xf numFmtId="49" fontId="25" fillId="3" borderId="26" xfId="46" applyNumberFormat="1" applyFont="1" applyFill="1" applyBorder="1" applyAlignment="1">
      <alignment vertical="center"/>
    </xf>
    <xf numFmtId="177" fontId="25" fillId="3" borderId="22" xfId="46" applyNumberFormat="1" applyFont="1" applyFill="1" applyBorder="1" applyAlignment="1">
      <alignment horizontal="center" vertical="center"/>
    </xf>
    <xf numFmtId="178" fontId="25" fillId="0" borderId="27" xfId="62" applyNumberFormat="1" applyFont="1" applyBorder="1" applyAlignment="1">
      <alignment horizontal="center" vertical="center"/>
    </xf>
    <xf numFmtId="177" fontId="25" fillId="3" borderId="1" xfId="46" applyNumberFormat="1" applyFont="1" applyFill="1" applyBorder="1" applyAlignment="1">
      <alignment horizontal="right" vertical="center"/>
    </xf>
    <xf numFmtId="177" fontId="25" fillId="3" borderId="28" xfId="46" applyNumberFormat="1" applyFont="1" applyFill="1" applyBorder="1" applyAlignment="1">
      <alignment horizontal="center" vertical="center"/>
    </xf>
    <xf numFmtId="49" fontId="25" fillId="0" borderId="29" xfId="62" applyNumberFormat="1" applyFont="1" applyBorder="1" applyAlignment="1">
      <alignment horizontal="center" vertical="center"/>
    </xf>
    <xf numFmtId="49" fontId="25" fillId="3" borderId="26" xfId="46" applyNumberFormat="1" applyFont="1" applyFill="1" applyBorder="1" applyAlignment="1">
      <alignment horizontal="left" vertical="center"/>
    </xf>
    <xf numFmtId="177" fontId="25" fillId="3" borderId="27" xfId="46" applyNumberFormat="1" applyFont="1" applyFill="1" applyBorder="1" applyAlignment="1">
      <alignment horizontal="right" vertical="center"/>
    </xf>
    <xf numFmtId="177" fontId="25" fillId="3" borderId="5" xfId="46" applyNumberFormat="1" applyFont="1" applyFill="1" applyBorder="1" applyAlignment="1">
      <alignment horizontal="right" vertical="center"/>
    </xf>
    <xf numFmtId="177" fontId="25" fillId="3" borderId="3" xfId="46" applyNumberFormat="1" applyFont="1" applyFill="1" applyBorder="1" applyAlignment="1">
      <alignment vertical="center"/>
    </xf>
    <xf numFmtId="177" fontId="25" fillId="0" borderId="24" xfId="62" applyNumberFormat="1" applyFont="1" applyBorder="1" applyAlignment="1">
      <alignment horizontal="right" vertical="center"/>
    </xf>
    <xf numFmtId="177" fontId="25" fillId="3" borderId="26" xfId="46" applyNumberFormat="1" applyFont="1" applyFill="1" applyBorder="1" applyAlignment="1">
      <alignment vertical="center"/>
    </xf>
    <xf numFmtId="177" fontId="25" fillId="3" borderId="30" xfId="46" applyNumberFormat="1" applyFont="1" applyFill="1" applyBorder="1" applyAlignment="1">
      <alignment horizontal="right" vertical="center"/>
    </xf>
    <xf numFmtId="177" fontId="25" fillId="0" borderId="30" xfId="62" applyNumberFormat="1" applyFont="1" applyBorder="1" applyAlignment="1">
      <alignment horizontal="right" vertical="center"/>
    </xf>
    <xf numFmtId="49" fontId="25" fillId="3" borderId="3" xfId="46" applyNumberFormat="1" applyFont="1" applyFill="1" applyBorder="1" applyAlignment="1">
      <alignment horizontal="center" vertical="center"/>
    </xf>
    <xf numFmtId="177" fontId="25" fillId="3" borderId="30" xfId="46" applyNumberFormat="1" applyFont="1" applyFill="1" applyBorder="1" applyAlignment="1">
      <alignment horizontal="center" vertical="center"/>
    </xf>
    <xf numFmtId="177" fontId="25" fillId="0" borderId="26" xfId="62" applyNumberFormat="1" applyFont="1" applyBorder="1" applyAlignment="1">
      <alignment horizontal="right" vertical="center"/>
    </xf>
    <xf numFmtId="177" fontId="25" fillId="3" borderId="3" xfId="46" applyNumberFormat="1" applyFont="1" applyFill="1" applyBorder="1" applyAlignment="1">
      <alignment horizontal="right" vertical="center"/>
    </xf>
    <xf numFmtId="177" fontId="25" fillId="3" borderId="3" xfId="46" applyNumberFormat="1" applyFont="1" applyFill="1" applyBorder="1" applyAlignment="1">
      <alignment horizontal="center" vertical="center"/>
    </xf>
    <xf numFmtId="177" fontId="22" fillId="0" borderId="0" xfId="62" applyNumberFormat="1" applyFont="1" applyAlignment="1">
      <alignment horizontal="right" vertical="center"/>
    </xf>
    <xf numFmtId="177" fontId="22" fillId="0" borderId="0" xfId="62" applyNumberFormat="1" applyFont="1">
      <alignment vertical="center"/>
    </xf>
    <xf numFmtId="177" fontId="19" fillId="0" borderId="0" xfId="62" applyNumberFormat="1" applyFont="1" applyAlignment="1">
      <alignment horizontal="right" vertical="center"/>
    </xf>
    <xf numFmtId="49" fontId="25" fillId="3" borderId="31" xfId="46" applyNumberFormat="1" applyFont="1" applyFill="1" applyBorder="1" applyAlignment="1">
      <alignment vertical="center"/>
    </xf>
    <xf numFmtId="177" fontId="25" fillId="3" borderId="31" xfId="46" applyNumberFormat="1" applyFont="1" applyFill="1" applyBorder="1" applyAlignment="1">
      <alignment horizontal="right" vertical="center"/>
    </xf>
    <xf numFmtId="177" fontId="25" fillId="3" borderId="31" xfId="46" applyNumberFormat="1" applyFont="1" applyFill="1" applyBorder="1" applyAlignment="1">
      <alignment vertical="center"/>
    </xf>
    <xf numFmtId="177" fontId="25" fillId="2" borderId="3" xfId="62" applyNumberFormat="1" applyFont="1" applyFill="1" applyBorder="1" applyAlignment="1">
      <alignment horizontal="right" vertical="center"/>
    </xf>
    <xf numFmtId="177" fontId="25" fillId="3" borderId="7" xfId="46" applyNumberFormat="1" applyFont="1" applyFill="1" applyBorder="1" applyAlignment="1">
      <alignment horizontal="right" vertical="center"/>
    </xf>
    <xf numFmtId="49" fontId="25" fillId="3" borderId="32" xfId="46" applyNumberFormat="1" applyFont="1" applyFill="1" applyBorder="1" applyAlignment="1">
      <alignment vertical="center"/>
    </xf>
    <xf numFmtId="177" fontId="25" fillId="3" borderId="32" xfId="46" applyNumberFormat="1" applyFont="1" applyFill="1" applyBorder="1" applyAlignment="1">
      <alignment horizontal="right" vertical="center"/>
    </xf>
    <xf numFmtId="177" fontId="25" fillId="3" borderId="26" xfId="46" applyNumberFormat="1" applyFont="1" applyFill="1" applyBorder="1" applyAlignment="1">
      <alignment horizontal="right" vertical="center"/>
    </xf>
    <xf numFmtId="177" fontId="25" fillId="3" borderId="33" xfId="46" applyNumberFormat="1" applyFont="1" applyFill="1" applyBorder="1" applyAlignment="1">
      <alignment vertical="center"/>
    </xf>
    <xf numFmtId="177" fontId="25" fillId="3" borderId="7" xfId="46" applyNumberFormat="1" applyFont="1" applyFill="1" applyBorder="1" applyAlignment="1">
      <alignment vertical="center"/>
    </xf>
    <xf numFmtId="177" fontId="25" fillId="3" borderId="23" xfId="46" applyNumberFormat="1" applyFont="1" applyFill="1" applyBorder="1" applyAlignment="1">
      <alignment horizontal="center" vertical="center"/>
    </xf>
    <xf numFmtId="0" fontId="19" fillId="0" borderId="0" xfId="46" applyFont="1"/>
    <xf numFmtId="0" fontId="0" fillId="0" borderId="0" xfId="64"/>
    <xf numFmtId="49" fontId="29" fillId="2" borderId="0" xfId="46" applyNumberFormat="1" applyFont="1" applyFill="1" applyAlignment="1">
      <alignment horizontal="center" vertical="center"/>
    </xf>
    <xf numFmtId="0" fontId="29" fillId="2" borderId="0" xfId="46" applyFont="1" applyFill="1" applyAlignment="1">
      <alignment horizontal="center" vertical="center"/>
    </xf>
    <xf numFmtId="0" fontId="30" fillId="2" borderId="0" xfId="46" applyFont="1" applyFill="1"/>
    <xf numFmtId="49" fontId="21" fillId="2" borderId="2" xfId="46" applyNumberFormat="1" applyFont="1" applyFill="1" applyBorder="1" applyAlignment="1">
      <alignment vertical="center"/>
    </xf>
    <xf numFmtId="49" fontId="19" fillId="2" borderId="21" xfId="46" applyNumberFormat="1" applyFont="1" applyFill="1" applyBorder="1"/>
    <xf numFmtId="49" fontId="21" fillId="2" borderId="2" xfId="46" applyNumberFormat="1" applyFont="1" applyFill="1" applyBorder="1" applyAlignment="1">
      <alignment horizontal="right" vertical="center"/>
    </xf>
    <xf numFmtId="49" fontId="31" fillId="2" borderId="3" xfId="46" applyNumberFormat="1" applyFont="1" applyFill="1" applyBorder="1" applyAlignment="1">
      <alignment horizontal="center" vertical="center"/>
    </xf>
    <xf numFmtId="49" fontId="31" fillId="2" borderId="34" xfId="46" applyNumberFormat="1" applyFont="1" applyFill="1" applyBorder="1" applyAlignment="1">
      <alignment horizontal="center" vertical="center" wrapText="1"/>
    </xf>
    <xf numFmtId="49" fontId="31" fillId="2" borderId="16" xfId="46" applyNumberFormat="1" applyFont="1" applyFill="1" applyBorder="1" applyAlignment="1">
      <alignment horizontal="center" vertical="center" wrapText="1"/>
    </xf>
    <xf numFmtId="49" fontId="31" fillId="2" borderId="35" xfId="46" applyNumberFormat="1" applyFont="1" applyFill="1" applyBorder="1" applyAlignment="1">
      <alignment horizontal="center" vertical="center" wrapText="1"/>
    </xf>
    <xf numFmtId="49" fontId="31" fillId="2" borderId="10" xfId="46" applyNumberFormat="1" applyFont="1" applyFill="1" applyBorder="1" applyAlignment="1">
      <alignment horizontal="center" vertical="center" wrapText="1"/>
    </xf>
    <xf numFmtId="49" fontId="21" fillId="2" borderId="12" xfId="46" applyNumberFormat="1" applyFont="1" applyFill="1" applyBorder="1" applyAlignment="1">
      <alignment horizontal="left" vertical="center"/>
    </xf>
    <xf numFmtId="177" fontId="0" fillId="0" borderId="1" xfId="64" applyNumberFormat="1" applyBorder="1" applyAlignment="1">
      <alignment horizontal="right" vertical="center"/>
    </xf>
    <xf numFmtId="49" fontId="21" fillId="2" borderId="12" xfId="46" applyNumberFormat="1" applyFont="1" applyFill="1" applyBorder="1" applyAlignment="1">
      <alignment vertical="center"/>
    </xf>
    <xf numFmtId="49" fontId="19" fillId="2" borderId="0" xfId="46" applyNumberFormat="1" applyFont="1" applyFill="1"/>
    <xf numFmtId="0" fontId="32" fillId="2" borderId="0" xfId="46" applyFont="1" applyFill="1" applyAlignment="1">
      <alignment vertical="center"/>
    </xf>
    <xf numFmtId="0" fontId="19" fillId="2" borderId="0" xfId="46" applyFont="1" applyFill="1"/>
    <xf numFmtId="49" fontId="21" fillId="2" borderId="36" xfId="46" applyNumberFormat="1" applyFont="1" applyFill="1" applyBorder="1" applyAlignment="1">
      <alignment horizontal="left" vertical="center"/>
    </xf>
    <xf numFmtId="0" fontId="33" fillId="0" borderId="0" xfId="61" applyAlignment="1">
      <alignment vertical="center"/>
    </xf>
    <xf numFmtId="0" fontId="33" fillId="0" borderId="0" xfId="61"/>
    <xf numFmtId="177" fontId="33" fillId="0" borderId="0" xfId="61" applyNumberFormat="1" applyAlignment="1">
      <alignment horizontal="center"/>
    </xf>
    <xf numFmtId="0" fontId="20" fillId="0" borderId="0" xfId="61" applyFont="1" applyAlignment="1">
      <alignment horizontal="center" vertical="center"/>
    </xf>
    <xf numFmtId="177" fontId="20" fillId="0" borderId="0" xfId="61" applyNumberFormat="1" applyFont="1" applyAlignment="1">
      <alignment horizontal="center" vertical="center"/>
    </xf>
    <xf numFmtId="0" fontId="34" fillId="0" borderId="0" xfId="61" applyFont="1" applyAlignment="1">
      <alignment vertical="center"/>
    </xf>
    <xf numFmtId="177" fontId="34" fillId="0" borderId="0" xfId="61" applyNumberFormat="1" applyFont="1" applyAlignment="1">
      <alignment horizontal="center" vertical="center"/>
    </xf>
    <xf numFmtId="0" fontId="34" fillId="0" borderId="1" xfId="61" applyFont="1" applyBorder="1" applyAlignment="1">
      <alignment horizontal="center" vertical="center"/>
    </xf>
    <xf numFmtId="177" fontId="34" fillId="0" borderId="1" xfId="61" applyNumberFormat="1" applyFont="1" applyBorder="1" applyAlignment="1">
      <alignment horizontal="center" vertical="center"/>
    </xf>
    <xf numFmtId="0" fontId="1" fillId="0" borderId="1" xfId="61" applyFont="1" applyBorder="1" applyAlignment="1">
      <alignment horizontal="left" vertical="center"/>
    </xf>
    <xf numFmtId="0" fontId="35" fillId="0" borderId="1" xfId="61" applyFont="1" applyBorder="1" applyAlignment="1">
      <alignment horizontal="center" vertical="center"/>
    </xf>
    <xf numFmtId="177" fontId="10" fillId="0" borderId="0" xfId="61" applyNumberFormat="1" applyFont="1" applyAlignment="1">
      <alignment horizontal="right" vertical="center"/>
    </xf>
    <xf numFmtId="0" fontId="36" fillId="3" borderId="0" xfId="60" applyFont="1" applyFill="1" applyAlignment="1"/>
    <xf numFmtId="0" fontId="33" fillId="0" borderId="0" xfId="65">
      <alignment vertical="center"/>
    </xf>
    <xf numFmtId="0" fontId="10" fillId="3" borderId="0" xfId="60" applyFont="1" applyFill="1" applyAlignment="1"/>
    <xf numFmtId="0" fontId="14" fillId="3" borderId="0" xfId="60" applyFont="1" applyFill="1" applyAlignment="1">
      <alignment horizontal="center" vertical="center"/>
    </xf>
    <xf numFmtId="0" fontId="20" fillId="3" borderId="0" xfId="60" applyFont="1" applyFill="1" applyAlignment="1"/>
    <xf numFmtId="0" fontId="10" fillId="3" borderId="0" xfId="60" applyFont="1" applyFill="1">
      <alignment vertical="center"/>
    </xf>
    <xf numFmtId="0" fontId="10" fillId="3" borderId="0" xfId="60" applyFont="1" applyFill="1" applyAlignment="1">
      <alignment horizontal="right" vertical="center"/>
    </xf>
    <xf numFmtId="176" fontId="35" fillId="0" borderId="1" xfId="65" applyNumberFormat="1" applyFont="1" applyBorder="1" applyAlignment="1">
      <alignment horizontal="center" vertical="center" wrapText="1"/>
    </xf>
    <xf numFmtId="49" fontId="35" fillId="0" borderId="1" xfId="0" applyNumberFormat="1" applyFont="1" applyBorder="1" applyAlignment="1">
      <alignment horizontal="center" vertical="center" wrapText="1"/>
    </xf>
    <xf numFmtId="49" fontId="16" fillId="0" borderId="1" xfId="59" applyNumberFormat="1" applyFont="1" applyBorder="1" applyAlignment="1">
      <alignment horizontal="left" vertical="center"/>
    </xf>
    <xf numFmtId="177" fontId="32" fillId="0" borderId="1" xfId="65" applyNumberFormat="1" applyFont="1" applyBorder="1" applyAlignment="1">
      <alignment horizontal="right" vertical="center"/>
    </xf>
    <xf numFmtId="49" fontId="19" fillId="0" borderId="1" xfId="59" applyNumberFormat="1" applyFont="1" applyBorder="1" applyAlignment="1">
      <alignment horizontal="left" vertical="center"/>
    </xf>
    <xf numFmtId="0" fontId="33" fillId="0" borderId="0" xfId="66">
      <alignment vertical="center"/>
    </xf>
    <xf numFmtId="49" fontId="19" fillId="0" borderId="1" xfId="59" applyNumberFormat="1" applyFont="1" applyBorder="1" applyAlignment="1">
      <alignment vertical="center"/>
    </xf>
    <xf numFmtId="49" fontId="19" fillId="0" borderId="1" xfId="59" applyNumberFormat="1" applyFont="1" applyBorder="1" applyAlignment="1">
      <alignment horizontal="left" vertical="center" indent="1"/>
    </xf>
    <xf numFmtId="0" fontId="37" fillId="3" borderId="1" xfId="62" applyFont="1" applyFill="1" applyBorder="1" applyAlignment="1">
      <alignment horizontal="center" vertical="center"/>
    </xf>
    <xf numFmtId="0" fontId="1" fillId="3" borderId="1" xfId="62" applyFont="1" applyFill="1" applyBorder="1" applyAlignment="1">
      <alignment horizontal="center" vertical="center" wrapText="1"/>
    </xf>
    <xf numFmtId="0" fontId="1" fillId="3" borderId="1" xfId="62" applyFont="1" applyFill="1" applyBorder="1" applyAlignment="1">
      <alignment horizontal="left" vertical="center"/>
    </xf>
    <xf numFmtId="176" fontId="19" fillId="0" borderId="1" xfId="59" applyNumberFormat="1" applyFont="1" applyBorder="1" applyAlignment="1">
      <alignment horizontal="right" vertical="center"/>
    </xf>
    <xf numFmtId="0" fontId="37" fillId="3" borderId="37" xfId="62" applyFont="1" applyFill="1" applyBorder="1" applyAlignment="1">
      <alignment horizontal="center" vertical="center"/>
    </xf>
    <xf numFmtId="0" fontId="1" fillId="3" borderId="1" xfId="62" applyFont="1" applyFill="1" applyBorder="1">
      <alignment vertical="center"/>
    </xf>
    <xf numFmtId="0" fontId="13" fillId="0" borderId="0" xfId="67" applyAlignment="1">
      <alignment vertical="center"/>
    </xf>
    <xf numFmtId="0" fontId="38" fillId="0" borderId="0" xfId="67" applyFont="1" applyAlignment="1">
      <alignment vertical="center"/>
    </xf>
    <xf numFmtId="0" fontId="9" fillId="0" borderId="0" xfId="67" applyFont="1" applyAlignment="1">
      <alignment vertical="center"/>
    </xf>
    <xf numFmtId="0" fontId="39" fillId="0" borderId="0" xfId="0" applyFont="1">
      <alignment vertical="center"/>
    </xf>
    <xf numFmtId="176" fontId="0" fillId="0" borderId="0" xfId="0" applyNumberFormat="1">
      <alignment vertical="center"/>
    </xf>
    <xf numFmtId="0" fontId="13" fillId="0" borderId="0" xfId="67" applyAlignment="1">
      <alignment horizontal="left" vertical="center"/>
    </xf>
    <xf numFmtId="0" fontId="14" fillId="0" borderId="0" xfId="67" applyFont="1" applyAlignment="1">
      <alignment horizontal="center" vertical="center"/>
    </xf>
    <xf numFmtId="176" fontId="14" fillId="0" borderId="0" xfId="67" applyNumberFormat="1" applyFont="1" applyAlignment="1">
      <alignment horizontal="center" vertical="center"/>
    </xf>
    <xf numFmtId="0" fontId="38" fillId="0" borderId="0" xfId="67" applyFont="1" applyAlignment="1">
      <alignment horizontal="left" vertical="center"/>
    </xf>
    <xf numFmtId="0" fontId="9" fillId="0" borderId="1" xfId="67" applyFont="1" applyBorder="1" applyAlignment="1">
      <alignment horizontal="left" vertical="center"/>
    </xf>
    <xf numFmtId="0" fontId="35" fillId="0" borderId="1" xfId="67" applyFont="1" applyBorder="1" applyAlignment="1">
      <alignment horizontal="center" vertical="center"/>
    </xf>
    <xf numFmtId="0" fontId="11" fillId="0" borderId="1" xfId="67" applyFont="1" applyBorder="1" applyAlignment="1">
      <alignment horizontal="left" vertical="center"/>
    </xf>
    <xf numFmtId="3" fontId="19" fillId="0" borderId="1" xfId="67" applyNumberFormat="1" applyFont="1" applyBorder="1" applyAlignment="1">
      <alignment vertical="center" wrapText="1"/>
    </xf>
    <xf numFmtId="3" fontId="19" fillId="0" borderId="1" xfId="67" applyNumberFormat="1" applyFont="1" applyBorder="1" applyAlignment="1">
      <alignment horizontal="left" vertical="center" wrapText="1"/>
    </xf>
    <xf numFmtId="0" fontId="19" fillId="0" borderId="1" xfId="67" applyFont="1" applyBorder="1" applyAlignment="1">
      <alignment vertical="center"/>
    </xf>
    <xf numFmtId="0" fontId="19" fillId="0" borderId="1" xfId="67" applyFont="1" applyBorder="1" applyAlignment="1">
      <alignment horizontal="left" vertical="center" wrapText="1"/>
    </xf>
    <xf numFmtId="0" fontId="40" fillId="0" borderId="1" xfId="67" applyFont="1" applyBorder="1" applyAlignment="1">
      <alignment horizontal="left" vertical="center"/>
    </xf>
    <xf numFmtId="0" fontId="41" fillId="0" borderId="1" xfId="67" applyFont="1" applyBorder="1" applyAlignment="1">
      <alignment vertical="center"/>
    </xf>
    <xf numFmtId="0" fontId="11" fillId="0" borderId="1" xfId="70" applyFont="1" applyBorder="1" applyAlignment="1">
      <alignment horizontal="left" vertical="center"/>
    </xf>
    <xf numFmtId="0" fontId="19" fillId="0" borderId="1" xfId="70" applyFont="1" applyBorder="1" applyAlignment="1">
      <alignment vertical="center" wrapText="1"/>
    </xf>
    <xf numFmtId="0" fontId="19" fillId="0" borderId="1" xfId="70" applyFont="1" applyBorder="1">
      <alignment vertical="center"/>
    </xf>
    <xf numFmtId="0" fontId="15" fillId="0" borderId="1" xfId="70" applyFont="1" applyBorder="1" applyAlignment="1">
      <alignment horizontal="left" vertical="center"/>
    </xf>
    <xf numFmtId="0" fontId="11" fillId="0" borderId="19" xfId="70" applyFont="1" applyBorder="1" applyAlignment="1">
      <alignment horizontal="left" vertical="center"/>
    </xf>
    <xf numFmtId="0" fontId="22" fillId="0" borderId="19" xfId="67" applyFont="1" applyBorder="1" applyAlignment="1">
      <alignment horizontal="left" vertical="center"/>
    </xf>
    <xf numFmtId="0" fontId="10" fillId="0" borderId="1" xfId="0" applyFont="1" applyBorder="1">
      <alignment vertical="center"/>
    </xf>
    <xf numFmtId="176" fontId="0" fillId="0" borderId="1" xfId="0" applyNumberFormat="1" applyBorder="1">
      <alignment vertical="center"/>
    </xf>
    <xf numFmtId="0" fontId="42" fillId="0" borderId="1" xfId="0" applyFont="1" applyBorder="1" applyAlignment="1">
      <alignment horizontal="center" vertical="center"/>
    </xf>
    <xf numFmtId="0" fontId="0" fillId="0" borderId="1" xfId="0" applyFont="1" applyBorder="1">
      <alignment vertical="center"/>
    </xf>
    <xf numFmtId="1" fontId="0" fillId="0" borderId="1" xfId="0" applyNumberFormat="1" applyFont="1" applyBorder="1">
      <alignment vertical="center"/>
    </xf>
    <xf numFmtId="0" fontId="43" fillId="0" borderId="0" xfId="0" applyFont="1">
      <alignment vertical="center"/>
    </xf>
    <xf numFmtId="0" fontId="0" fillId="0" borderId="0" xfId="0" applyFont="1">
      <alignment vertical="center"/>
    </xf>
    <xf numFmtId="3" fontId="15" fillId="0" borderId="0" xfId="67" applyNumberFormat="1" applyFont="1" applyAlignment="1">
      <alignment vertical="center"/>
    </xf>
    <xf numFmtId="0" fontId="15" fillId="0" borderId="0" xfId="67" applyFont="1" applyAlignment="1">
      <alignment horizontal="right" vertical="center"/>
    </xf>
    <xf numFmtId="3" fontId="19" fillId="0" borderId="1" xfId="67" applyNumberFormat="1" applyFont="1" applyBorder="1" applyAlignment="1">
      <alignment vertical="center"/>
    </xf>
    <xf numFmtId="0" fontId="0" fillId="0" borderId="1" xfId="0" applyBorder="1">
      <alignment vertical="center"/>
    </xf>
    <xf numFmtId="0" fontId="44" fillId="0" borderId="1" xfId="0" applyFont="1" applyBorder="1" applyAlignment="1">
      <alignment horizontal="right" vertical="center"/>
    </xf>
    <xf numFmtId="177" fontId="19" fillId="0" borderId="1" xfId="67" applyNumberFormat="1" applyFont="1" applyBorder="1" applyAlignment="1">
      <alignment horizontal="right" vertical="center"/>
    </xf>
    <xf numFmtId="176" fontId="44" fillId="0" borderId="1" xfId="0" applyNumberFormat="1" applyFont="1" applyBorder="1" applyAlignment="1">
      <alignment horizontal="right" vertical="center"/>
    </xf>
    <xf numFmtId="0" fontId="16" fillId="0" borderId="1" xfId="67" applyFont="1" applyBorder="1" applyAlignment="1">
      <alignment horizontal="distributed" vertical="center"/>
    </xf>
    <xf numFmtId="0" fontId="16" fillId="0" borderId="1" xfId="67" applyFont="1" applyBorder="1" applyAlignment="1">
      <alignment vertical="center"/>
    </xf>
    <xf numFmtId="0" fontId="45" fillId="0" borderId="0" xfId="0" applyFont="1">
      <alignment vertical="center"/>
    </xf>
    <xf numFmtId="0" fontId="45" fillId="0" borderId="0" xfId="0" applyFont="1" applyAlignment="1">
      <alignment horizontal="left" vertical="center" wrapText="1"/>
    </xf>
    <xf numFmtId="0" fontId="34" fillId="0" borderId="0" xfId="0" applyFont="1" applyAlignment="1"/>
    <xf numFmtId="0" fontId="15" fillId="0" borderId="0" xfId="0" applyFont="1" applyAlignment="1"/>
    <xf numFmtId="49" fontId="15" fillId="0" borderId="0" xfId="0" applyNumberFormat="1" applyFont="1">
      <alignment vertical="center"/>
    </xf>
    <xf numFmtId="49" fontId="16" fillId="0" borderId="1" xfId="0" applyNumberFormat="1" applyFont="1" applyBorder="1" applyAlignment="1">
      <alignment horizontal="left" vertical="center"/>
    </xf>
    <xf numFmtId="0" fontId="19" fillId="0" borderId="1" xfId="68" applyFont="1" applyBorder="1" applyAlignment="1">
      <alignment vertical="center" shrinkToFit="1"/>
    </xf>
    <xf numFmtId="0" fontId="19" fillId="0" borderId="1" xfId="68" applyFont="1" applyBorder="1" applyAlignment="1">
      <alignment horizontal="left" vertical="center" shrinkToFit="1"/>
    </xf>
    <xf numFmtId="0" fontId="10" fillId="0" borderId="1" xfId="0" applyFont="1" applyBorder="1" applyAlignment="1">
      <alignment horizontal="center" vertical="center"/>
    </xf>
    <xf numFmtId="176" fontId="15" fillId="0" borderId="0" xfId="0" applyNumberFormat="1" applyFont="1" applyAlignment="1">
      <alignment horizontal="right" vertical="center"/>
    </xf>
    <xf numFmtId="176" fontId="14" fillId="0" borderId="0" xfId="0" applyNumberFormat="1" applyFont="1" applyAlignment="1">
      <alignment horizontal="center" vertical="center"/>
    </xf>
    <xf numFmtId="49" fontId="15" fillId="0" borderId="21" xfId="0" applyNumberFormat="1" applyFont="1" applyBorder="1">
      <alignment vertical="center"/>
    </xf>
    <xf numFmtId="176" fontId="15" fillId="0" borderId="21" xfId="0" applyNumberFormat="1" applyFont="1" applyBorder="1" applyAlignment="1">
      <alignment horizontal="right" vertical="center"/>
    </xf>
    <xf numFmtId="49" fontId="46" fillId="0" borderId="1" xfId="0" applyNumberFormat="1" applyFont="1" applyBorder="1" applyAlignment="1">
      <alignment horizontal="center" vertical="center"/>
    </xf>
    <xf numFmtId="176" fontId="46" fillId="0" borderId="1" xfId="0" applyNumberFormat="1" applyFont="1" applyBorder="1" applyAlignment="1">
      <alignment horizontal="center" vertical="center" wrapText="1"/>
    </xf>
    <xf numFmtId="0" fontId="19" fillId="0" borderId="1" xfId="0" applyFont="1" applyBorder="1" applyAlignment="1">
      <alignment horizontal="left" vertical="center"/>
    </xf>
    <xf numFmtId="177" fontId="0" fillId="0" borderId="1" xfId="0" applyNumberFormat="1" applyBorder="1">
      <alignment vertical="center"/>
    </xf>
    <xf numFmtId="0" fontId="47" fillId="0" borderId="0" xfId="67" applyFont="1" applyAlignment="1">
      <alignment vertical="center"/>
    </xf>
    <xf numFmtId="0" fontId="34" fillId="0" borderId="0" xfId="67" applyFont="1" applyAlignment="1">
      <alignment vertical="center"/>
    </xf>
    <xf numFmtId="0" fontId="0" fillId="4" borderId="0" xfId="0" applyFill="1">
      <alignment vertical="center"/>
    </xf>
    <xf numFmtId="0" fontId="10" fillId="0" borderId="0" xfId="0" applyFont="1" applyAlignment="1">
      <alignment vertical="center" wrapText="1"/>
    </xf>
    <xf numFmtId="0" fontId="14" fillId="0" borderId="0" xfId="67" applyFont="1" applyAlignment="1">
      <alignment horizontal="center" vertical="center" wrapText="1"/>
    </xf>
    <xf numFmtId="0" fontId="48" fillId="0" borderId="0" xfId="67" applyFont="1" applyAlignment="1">
      <alignment horizontal="center" vertical="center" wrapText="1"/>
    </xf>
    <xf numFmtId="0" fontId="15" fillId="0" borderId="0" xfId="67" applyFont="1" applyAlignment="1">
      <alignment vertical="center" wrapText="1"/>
    </xf>
    <xf numFmtId="177" fontId="15" fillId="0" borderId="0" xfId="67" applyNumberFormat="1" applyFont="1" applyAlignment="1">
      <alignment horizontal="right" vertical="center" wrapText="1"/>
    </xf>
    <xf numFmtId="0" fontId="35" fillId="0" borderId="1" xfId="67" applyFont="1" applyBorder="1" applyAlignment="1">
      <alignment horizontal="center" vertical="center" wrapText="1"/>
    </xf>
    <xf numFmtId="177" fontId="34" fillId="0" borderId="1" xfId="70" applyNumberFormat="1" applyFont="1" applyBorder="1" applyAlignment="1">
      <alignment horizontal="left" vertical="center"/>
    </xf>
    <xf numFmtId="0" fontId="34" fillId="0" borderId="1" xfId="70" applyFont="1" applyBorder="1" applyAlignment="1">
      <alignment horizontal="left" vertical="center"/>
    </xf>
    <xf numFmtId="179" fontId="18" fillId="0" borderId="1" xfId="12" applyNumberFormat="1" applyFont="1" applyFill="1" applyBorder="1">
      <alignment vertical="center"/>
    </xf>
    <xf numFmtId="0" fontId="49" fillId="0" borderId="38" xfId="0" applyFont="1" applyBorder="1" applyAlignment="1">
      <alignment horizontal="left" vertical="center" wrapText="1"/>
    </xf>
    <xf numFmtId="0" fontId="34" fillId="0" borderId="1" xfId="70" applyFont="1" applyBorder="1">
      <alignment vertical="center"/>
    </xf>
    <xf numFmtId="179" fontId="18" fillId="0" borderId="1" xfId="12" applyNumberFormat="1" applyFont="1" applyBorder="1">
      <alignment vertical="center"/>
    </xf>
    <xf numFmtId="0" fontId="19" fillId="0" borderId="0" xfId="67" applyFont="1" applyAlignment="1">
      <alignment vertical="center"/>
    </xf>
    <xf numFmtId="0" fontId="50" fillId="0" borderId="38" xfId="0" applyFont="1" applyBorder="1" applyAlignment="1">
      <alignment horizontal="left" vertical="center" wrapText="1"/>
    </xf>
    <xf numFmtId="0" fontId="51" fillId="0" borderId="1" xfId="70" applyFont="1" applyBorder="1">
      <alignment vertical="center"/>
    </xf>
    <xf numFmtId="49" fontId="34" fillId="0" borderId="1" xfId="70" applyNumberFormat="1" applyFont="1" applyBorder="1">
      <alignment vertical="center"/>
    </xf>
    <xf numFmtId="0" fontId="49" fillId="0" borderId="39" xfId="0" applyFont="1" applyBorder="1" applyAlignment="1">
      <alignment horizontal="left" vertical="center" wrapText="1"/>
    </xf>
    <xf numFmtId="0" fontId="34" fillId="0" borderId="16" xfId="70" applyFont="1" applyBorder="1">
      <alignment vertical="center"/>
    </xf>
    <xf numFmtId="0" fontId="49" fillId="0" borderId="1" xfId="0" applyFont="1" applyBorder="1" applyAlignment="1">
      <alignment horizontal="left" vertical="center" wrapText="1"/>
    </xf>
    <xf numFmtId="0" fontId="18" fillId="0" borderId="0" xfId="0" applyFont="1" applyAlignment="1">
      <alignment horizontal="left" vertical="center" wrapText="1"/>
    </xf>
    <xf numFmtId="179" fontId="15" fillId="0" borderId="0" xfId="12" applyNumberFormat="1" applyFont="1" applyFill="1" applyBorder="1" applyAlignment="1" applyProtection="1">
      <alignment horizontal="right" vertical="center"/>
    </xf>
    <xf numFmtId="176" fontId="44" fillId="0" borderId="1" xfId="0" applyNumberFormat="1" applyFont="1" applyBorder="1">
      <alignment vertical="center"/>
    </xf>
    <xf numFmtId="0" fontId="19" fillId="3" borderId="1" xfId="70" applyFont="1" applyFill="1" applyBorder="1" applyAlignment="1">
      <alignment vertical="center" wrapText="1"/>
    </xf>
    <xf numFmtId="176" fontId="39" fillId="0" borderId="1" xfId="0" applyNumberFormat="1" applyFont="1" applyBorder="1">
      <alignment vertical="center"/>
    </xf>
    <xf numFmtId="0" fontId="19" fillId="0" borderId="1" xfId="68" applyFont="1" applyBorder="1" applyAlignment="1">
      <alignment vertical="center" wrapText="1" shrinkToFit="1"/>
    </xf>
    <xf numFmtId="0" fontId="16" fillId="0" borderId="1" xfId="70" applyFont="1" applyBorder="1" applyAlignment="1">
      <alignment horizontal="center" vertical="center" wrapText="1"/>
    </xf>
    <xf numFmtId="0" fontId="33" fillId="0" borderId="0" xfId="69">
      <alignment vertical="center"/>
    </xf>
    <xf numFmtId="176" fontId="10" fillId="0" borderId="0" xfId="0" applyNumberFormat="1" applyFont="1">
      <alignment vertical="center"/>
    </xf>
    <xf numFmtId="0" fontId="14" fillId="0" borderId="0" xfId="66" applyFont="1" applyAlignment="1">
      <alignment horizontal="center" vertical="center"/>
    </xf>
    <xf numFmtId="179" fontId="15" fillId="0" borderId="0" xfId="12" applyNumberFormat="1" applyFont="1" applyFill="1" applyBorder="1" applyAlignment="1">
      <alignment horizontal="right" vertical="center"/>
    </xf>
    <xf numFmtId="49" fontId="35" fillId="0" borderId="1" xfId="0" applyNumberFormat="1" applyFont="1" applyBorder="1" applyAlignment="1">
      <alignment horizontal="center" vertical="center"/>
    </xf>
    <xf numFmtId="49" fontId="19" fillId="0" borderId="1" xfId="0" applyNumberFormat="1" applyFont="1" applyBorder="1" applyAlignment="1">
      <alignment horizontal="left" vertical="center"/>
    </xf>
    <xf numFmtId="49" fontId="19" fillId="0" borderId="1" xfId="0" applyNumberFormat="1" applyFont="1" applyBorder="1" applyAlignment="1">
      <alignment horizontal="center" vertical="center"/>
    </xf>
    <xf numFmtId="0" fontId="11" fillId="0" borderId="0" xfId="0" applyFont="1" applyAlignment="1">
      <alignment horizontal="left" vertical="center"/>
    </xf>
    <xf numFmtId="179" fontId="10" fillId="0" borderId="0" xfId="12" applyNumberFormat="1" applyFont="1" applyFill="1">
      <alignment vertical="center"/>
    </xf>
    <xf numFmtId="0" fontId="52" fillId="0" borderId="0" xfId="0" applyFont="1">
      <alignment vertical="center"/>
    </xf>
    <xf numFmtId="0" fontId="0" fillId="0" borderId="0" xfId="0" applyAlignment="1">
      <alignment horizontal="center" vertical="center"/>
    </xf>
    <xf numFmtId="0" fontId="0" fillId="0" borderId="0" xfId="0" applyFont="1" applyAlignment="1">
      <alignment horizontal="center" vertical="center"/>
    </xf>
    <xf numFmtId="0" fontId="53" fillId="0" borderId="0" xfId="0" applyFont="1" applyAlignment="1">
      <alignment horizontal="center" vertical="center"/>
    </xf>
    <xf numFmtId="0" fontId="52" fillId="0" borderId="0" xfId="0" applyFont="1" applyAlignment="1">
      <alignment horizontal="center" vertical="center"/>
    </xf>
    <xf numFmtId="0" fontId="54" fillId="0" borderId="0" xfId="11" applyNumberFormat="1" applyFont="1" applyBorder="1" applyAlignment="1">
      <alignment horizontal="left" vertical="top" wrapText="1"/>
    </xf>
    <xf numFmtId="0" fontId="0" fillId="0" borderId="0" xfId="0" applyAlignment="1">
      <alignment horizontal="center" vertical="top" wrapText="1"/>
    </xf>
    <xf numFmtId="0" fontId="55" fillId="0" borderId="0" xfId="11" applyNumberFormat="1" applyBorder="1" applyAlignment="1">
      <alignment horizontal="left" vertical="top" wrapText="1"/>
    </xf>
    <xf numFmtId="0" fontId="54" fillId="0" borderId="0" xfId="11" applyNumberFormat="1" applyFont="1" applyBorder="1" applyAlignment="1" quotePrefix="1">
      <alignment horizontal="left" vertical="top" wrapText="1"/>
    </xf>
    <xf numFmtId="0" fontId="55" fillId="0" borderId="0" xfId="11" applyNumberFormat="1" applyBorder="1" applyAlignment="1" quotePrefix="1">
      <alignment horizontal="left" vertical="top" wrapText="1"/>
    </xf>
  </cellXfs>
  <cellStyles count="73">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 2 2 2"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Normal 2" xfId="46"/>
    <cellStyle name="40% - 强调文字颜色 4" xfId="47" builtinId="43"/>
    <cellStyle name="强调文字颜色 5" xfId="48" builtinId="45"/>
    <cellStyle name="常规 2 2" xfId="49"/>
    <cellStyle name="Normal 3"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Normal" xfId="56"/>
    <cellStyle name="常规 13" xfId="57"/>
    <cellStyle name="常规 2" xfId="58"/>
    <cellStyle name="常规 3" xfId="59"/>
    <cellStyle name="常规 4" xfId="60"/>
    <cellStyle name="常规 4 2" xfId="61"/>
    <cellStyle name="常规 4 3" xfId="62"/>
    <cellStyle name="常规 5" xfId="63"/>
    <cellStyle name="常规 7" xfId="64"/>
    <cellStyle name="常规_2016年全省国有资本经营收入预算表" xfId="65"/>
    <cellStyle name="常规_2016年省级国有资本经营支出预算表" xfId="66"/>
    <cellStyle name="常规_21湖北省2015年地方财政预算表（20150331报部）" xfId="67"/>
    <cellStyle name="常规_Sheet20" xfId="68"/>
    <cellStyle name="常规_Y4-2016年社会保险基金预算" xfId="69"/>
    <cellStyle name="常规_附件：行政一处报表" xfId="70"/>
    <cellStyle name="样式 1" xfId="71"/>
    <cellStyle name="常规_04年终结算表" xfId="72"/>
  </cellStyles>
  <tableStyles count="0" defaultTableStyle="TableStyleMedium2" defaultPivotStyle="PivotStyleLight16"/>
  <colors>
    <mruColors>
      <color rgb="00FF0000"/>
      <color rgb="0092D05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tabSelected="1" workbookViewId="0">
      <selection activeCell="B3" sqref="B3"/>
    </sheetView>
  </sheetViews>
  <sheetFormatPr defaultColWidth="9" defaultRowHeight="13.5" outlineLevelCol="3"/>
  <cols>
    <col min="1" max="1" width="4.63333333333333" customWidth="1"/>
    <col min="2" max="2" width="73.9083333333333" customWidth="1"/>
    <col min="3" max="3" width="8.725" style="296" customWidth="1"/>
  </cols>
  <sheetData>
    <row r="1" spans="2:4">
      <c r="B1" s="230"/>
      <c r="C1" s="297"/>
      <c r="D1" s="230"/>
    </row>
    <row r="2" ht="27" customHeight="1" spans="2:3">
      <c r="B2" s="298" t="s">
        <v>0</v>
      </c>
      <c r="C2" s="298"/>
    </row>
    <row r="3" s="295" customFormat="1" ht="21" customHeight="1" spans="1:3">
      <c r="A3" s="299">
        <v>1</v>
      </c>
      <c r="B3" s="303" t="s">
        <v>1</v>
      </c>
      <c r="C3" s="301"/>
    </row>
    <row r="4" s="295" customFormat="1" ht="21" customHeight="1" spans="1:3">
      <c r="A4" s="299">
        <v>2</v>
      </c>
      <c r="B4" s="304" t="s">
        <v>2</v>
      </c>
      <c r="C4" s="301"/>
    </row>
    <row r="5" s="295" customFormat="1" ht="21" customHeight="1" spans="1:3">
      <c r="A5" s="299">
        <v>3</v>
      </c>
      <c r="B5" s="304" t="s">
        <v>3</v>
      </c>
      <c r="C5" s="301"/>
    </row>
    <row r="6" s="295" customFormat="1" ht="21" customHeight="1" spans="1:3">
      <c r="A6" s="299">
        <v>4</v>
      </c>
      <c r="B6" s="304" t="s">
        <v>4</v>
      </c>
      <c r="C6" s="301"/>
    </row>
    <row r="7" s="295" customFormat="1" ht="21" customHeight="1" spans="1:3">
      <c r="A7" s="299">
        <v>5</v>
      </c>
      <c r="B7" s="304" t="s">
        <v>5</v>
      </c>
      <c r="C7" s="301"/>
    </row>
    <row r="8" s="295" customFormat="1" ht="21" customHeight="1" spans="1:3">
      <c r="A8" s="299">
        <v>6</v>
      </c>
      <c r="B8" s="304" t="s">
        <v>6</v>
      </c>
      <c r="C8" s="301"/>
    </row>
    <row r="9" s="295" customFormat="1" ht="21" customHeight="1" spans="1:3">
      <c r="A9" s="299">
        <v>7</v>
      </c>
      <c r="B9" s="304" t="s">
        <v>7</v>
      </c>
      <c r="C9" s="301"/>
    </row>
    <row r="10" s="295" customFormat="1" ht="21" customHeight="1" spans="1:3">
      <c r="A10" s="299">
        <v>8</v>
      </c>
      <c r="B10" s="304" t="s">
        <v>8</v>
      </c>
      <c r="C10" s="301"/>
    </row>
    <row r="11" s="295" customFormat="1" ht="21" customHeight="1" spans="1:3">
      <c r="A11" s="299">
        <v>9</v>
      </c>
      <c r="B11" s="304" t="s">
        <v>9</v>
      </c>
      <c r="C11" s="301"/>
    </row>
    <row r="12" s="295" customFormat="1" ht="21" customHeight="1" spans="1:3">
      <c r="A12" s="299">
        <v>10</v>
      </c>
      <c r="B12" s="304" t="s">
        <v>10</v>
      </c>
      <c r="C12" s="301"/>
    </row>
    <row r="13" s="295" customFormat="1" ht="21" customHeight="1" spans="1:3">
      <c r="A13" s="299">
        <v>11</v>
      </c>
      <c r="B13" s="304" t="s">
        <v>11</v>
      </c>
      <c r="C13" s="301"/>
    </row>
    <row r="14" s="295" customFormat="1" ht="21" customHeight="1" spans="1:3">
      <c r="A14" s="299">
        <v>12</v>
      </c>
      <c r="B14" s="304" t="s">
        <v>12</v>
      </c>
      <c r="C14" s="301"/>
    </row>
    <row r="15" s="295" customFormat="1" ht="21" customHeight="1" spans="1:3">
      <c r="A15" s="299">
        <v>13</v>
      </c>
      <c r="B15" s="304" t="s">
        <v>13</v>
      </c>
      <c r="C15" s="301"/>
    </row>
    <row r="16" s="295" customFormat="1" ht="21" customHeight="1" spans="1:3">
      <c r="A16" s="299">
        <v>14</v>
      </c>
      <c r="B16" s="304" t="s">
        <v>14</v>
      </c>
      <c r="C16" s="301"/>
    </row>
    <row r="17" s="295" customFormat="1" ht="21" customHeight="1" spans="1:3">
      <c r="A17" s="299">
        <v>15</v>
      </c>
      <c r="B17" s="304" t="s">
        <v>15</v>
      </c>
      <c r="C17" s="301"/>
    </row>
    <row r="18" s="295" customFormat="1" ht="21" customHeight="1" spans="1:3">
      <c r="A18" s="299">
        <v>16</v>
      </c>
      <c r="B18" s="304" t="s">
        <v>16</v>
      </c>
      <c r="C18" s="301"/>
    </row>
    <row r="19" s="295" customFormat="1" ht="21" customHeight="1" spans="1:3">
      <c r="A19" s="299">
        <v>17</v>
      </c>
      <c r="B19" s="304" t="s">
        <v>17</v>
      </c>
      <c r="C19" s="301"/>
    </row>
    <row r="20" s="295" customFormat="1" ht="21" customHeight="1" spans="1:3">
      <c r="A20" s="299">
        <v>18</v>
      </c>
      <c r="B20" s="304" t="s">
        <v>18</v>
      </c>
      <c r="C20" s="301"/>
    </row>
    <row r="21" s="295" customFormat="1" ht="21" customHeight="1" spans="1:3">
      <c r="A21" s="299">
        <v>19</v>
      </c>
      <c r="B21" s="304" t="s">
        <v>19</v>
      </c>
      <c r="C21" s="301"/>
    </row>
    <row r="22" s="295" customFormat="1" ht="21" customHeight="1" spans="1:3">
      <c r="A22" s="299">
        <v>20</v>
      </c>
      <c r="B22" s="304" t="s">
        <v>20</v>
      </c>
      <c r="C22" s="301"/>
    </row>
    <row r="23" s="295" customFormat="1" ht="21" customHeight="1" spans="1:3">
      <c r="A23" s="299">
        <v>21</v>
      </c>
      <c r="B23" s="304" t="s">
        <v>21</v>
      </c>
      <c r="C23" s="301"/>
    </row>
    <row r="24" s="295" customFormat="1" ht="21" customHeight="1" spans="1:3">
      <c r="A24" s="299">
        <v>22</v>
      </c>
      <c r="B24" s="304" t="s">
        <v>22</v>
      </c>
      <c r="C24" s="301"/>
    </row>
    <row r="25" s="295" customFormat="1" ht="21" customHeight="1" spans="1:3">
      <c r="A25" s="299"/>
      <c r="B25" s="302"/>
      <c r="C25" s="301"/>
    </row>
    <row r="26" spans="1:3">
      <c r="A26" s="299"/>
      <c r="B26" s="302"/>
      <c r="C26" s="301"/>
    </row>
  </sheetData>
  <mergeCells count="1">
    <mergeCell ref="B2:C2"/>
  </mergeCells>
  <hyperlinks>
    <hyperlink ref="B3" location="一般公共预算收入预算表!A1" display="一般公共预算收入预算表"/>
    <hyperlink ref="B4" location="一般公共预算支出预算表!A1" display="一般公共预算支出预算表"/>
    <hyperlink ref="B5" location="本级一般公共预算支出预算表!A1" display="本级一般公共预算支出预算表"/>
    <hyperlink ref="B6" location="本级基本支出预算表!A1" display="本级基本支出预算表"/>
    <hyperlink ref="B7" location="一般公共预算税收返还及转移支付表!A1" display="一般公共预算税收返还及转移支付表"/>
    <hyperlink ref="B8" location="政府性基金收入预算表!A1" display="政府性基金收入预算表"/>
    <hyperlink ref="B9" location="政府性基金支出预算表!A1" display="政府性基金支出预算表"/>
    <hyperlink ref="B10" location="政府性基金预算转移支付表!A1" display="政府性基金预算转移支付表"/>
    <hyperlink ref="B11" location="国有资本经营收入预算表!A1" display="国有资本经营收入预算表"/>
    <hyperlink ref="B12" location="国有资本经营支出预算表!A1" display="国有资本经营支出预算表"/>
    <hyperlink ref="B13" location="国有资本经营预算转移支付表!A1" display="国有资本经营预算转移支付表"/>
    <hyperlink ref="B14" location="社会保险基金收入预算表!A1" display="社会保险基金收入预算表"/>
    <hyperlink ref="B15" location="社会保险基金支出预算表!A1" display="社会保险基金支出预算表"/>
    <hyperlink ref="B22" location="政府一般债务限额和余额情况表!A1" display="政府一般债务限额和余额情况表"/>
    <hyperlink ref="B23" location="政府专项债务限额和余额情况表!A1" display="政府专项债务限额和余额情况表"/>
    <hyperlink ref="B24" location="地方政府债券还本付息情况表!A1" display="地方政府债券还本付息情况表"/>
    <hyperlink ref="B16" location="城乡居民基本养老保险基金收支预算表!A1" display="城乡居民基本养老保险基金收支预算表"/>
    <hyperlink ref="B17" location="机关事业单位基本养老保险基金收支预算表!A1" display="机关事业单位基本养老保险基金收支预算表"/>
    <hyperlink ref="B18" location="'职工基本医疗保险(含生育保险)基金收支预算表'!A1" display="职工基本医疗保险(含生育保险)基金收支预算表"/>
    <hyperlink ref="B19" location="城乡居民基本医疗保险基金收支预算表!A1" display="城乡居民基本医疗保险基金收支预算表"/>
    <hyperlink ref="B20" location="工伤保险基金收支预算表!A1" display="工伤保险基金收支预算表"/>
    <hyperlink ref="B21" location="失业保险基金收支预算表!A1" display="失业保险基金收支预算表"/>
  </hyperlinks>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8"/>
  <sheetViews>
    <sheetView showZeros="0" workbookViewId="0">
      <selection activeCell="G16" sqref="G16"/>
    </sheetView>
  </sheetViews>
  <sheetFormatPr defaultColWidth="7.725" defaultRowHeight="13.5" outlineLevelCol="2"/>
  <cols>
    <col min="1" max="1" width="62" style="181" customWidth="1"/>
    <col min="2" max="2" width="23.6333333333333" style="181" customWidth="1"/>
    <col min="3" max="16384" width="7.725" style="181"/>
  </cols>
  <sheetData>
    <row r="1" s="179" customFormat="1" ht="35" customHeight="1" spans="1:3">
      <c r="A1" s="182" t="s">
        <v>9</v>
      </c>
      <c r="B1" s="182"/>
      <c r="C1" s="183"/>
    </row>
    <row r="2" ht="21" customHeight="1" spans="1:2">
      <c r="A2" s="184"/>
      <c r="B2" s="185" t="s">
        <v>23</v>
      </c>
    </row>
    <row r="3" ht="33.4" customHeight="1" spans="1:2">
      <c r="A3" s="186" t="s">
        <v>1409</v>
      </c>
      <c r="B3" s="187" t="s">
        <v>25</v>
      </c>
    </row>
    <row r="4" ht="21.5" customHeight="1" spans="1:2">
      <c r="A4" s="188" t="s">
        <v>1410</v>
      </c>
      <c r="B4" s="197"/>
    </row>
    <row r="5" ht="21.5" customHeight="1" spans="1:2">
      <c r="A5" s="193" t="s">
        <v>1411</v>
      </c>
      <c r="B5" s="197"/>
    </row>
    <row r="6" ht="21.5" customHeight="1" spans="1:2">
      <c r="A6" s="193" t="s">
        <v>1412</v>
      </c>
      <c r="B6" s="197"/>
    </row>
    <row r="7" ht="21.5" customHeight="1" spans="1:2">
      <c r="A7" s="193" t="s">
        <v>1413</v>
      </c>
      <c r="B7" s="197"/>
    </row>
    <row r="8" ht="21.5" customHeight="1" spans="1:2">
      <c r="A8" s="193" t="s">
        <v>1414</v>
      </c>
      <c r="B8" s="197"/>
    </row>
    <row r="9" ht="21.5" customHeight="1" spans="1:2">
      <c r="A9" s="193" t="s">
        <v>1415</v>
      </c>
      <c r="B9" s="197"/>
    </row>
    <row r="10" ht="21.5" customHeight="1" spans="1:2">
      <c r="A10" s="193" t="s">
        <v>1416</v>
      </c>
      <c r="B10" s="197"/>
    </row>
    <row r="11" ht="21.5" customHeight="1" spans="1:2">
      <c r="A11" s="193" t="s">
        <v>1417</v>
      </c>
      <c r="B11" s="197"/>
    </row>
    <row r="12" ht="21.5" customHeight="1" spans="1:2">
      <c r="A12" s="193" t="s">
        <v>1418</v>
      </c>
      <c r="B12" s="197"/>
    </row>
    <row r="13" ht="21.5" customHeight="1" spans="1:2">
      <c r="A13" s="193" t="s">
        <v>1419</v>
      </c>
      <c r="B13" s="197"/>
    </row>
    <row r="14" ht="21.5" customHeight="1" spans="1:2">
      <c r="A14" s="193" t="s">
        <v>1420</v>
      </c>
      <c r="B14" s="197"/>
    </row>
    <row r="15" ht="21.5" customHeight="1" spans="1:2">
      <c r="A15" s="193" t="s">
        <v>1421</v>
      </c>
      <c r="B15" s="197"/>
    </row>
    <row r="16" ht="21.5" customHeight="1" spans="1:2">
      <c r="A16" s="193" t="s">
        <v>1422</v>
      </c>
      <c r="B16" s="197"/>
    </row>
    <row r="17" ht="21.5" customHeight="1" spans="1:2">
      <c r="A17" s="193" t="s">
        <v>1423</v>
      </c>
      <c r="B17" s="197"/>
    </row>
    <row r="18" ht="21.5" customHeight="1" spans="1:2">
      <c r="A18" s="193" t="s">
        <v>1424</v>
      </c>
      <c r="B18" s="197"/>
    </row>
    <row r="19" ht="21.5" customHeight="1" spans="1:2">
      <c r="A19" s="188" t="s">
        <v>1425</v>
      </c>
      <c r="B19" s="197"/>
    </row>
    <row r="20" ht="21.5" customHeight="1" spans="1:2">
      <c r="A20" s="193" t="s">
        <v>1426</v>
      </c>
      <c r="B20" s="197"/>
    </row>
    <row r="21" ht="21.5" customHeight="1" spans="1:2">
      <c r="A21" s="193" t="s">
        <v>1427</v>
      </c>
      <c r="B21" s="197"/>
    </row>
    <row r="22" ht="21.5" customHeight="1" spans="1:2">
      <c r="A22" s="193" t="s">
        <v>1428</v>
      </c>
      <c r="B22" s="197"/>
    </row>
    <row r="23" ht="21.5" customHeight="1" spans="1:2">
      <c r="A23" s="193" t="s">
        <v>1429</v>
      </c>
      <c r="B23" s="197"/>
    </row>
    <row r="24" ht="21.5" customHeight="1" spans="1:2">
      <c r="A24" s="188" t="s">
        <v>1430</v>
      </c>
      <c r="B24" s="197"/>
    </row>
    <row r="25" ht="21.5" customHeight="1" spans="1:2">
      <c r="A25" s="193" t="s">
        <v>1431</v>
      </c>
      <c r="B25" s="197"/>
    </row>
    <row r="26" ht="21.5" customHeight="1" spans="1:2">
      <c r="A26" s="193" t="s">
        <v>1432</v>
      </c>
      <c r="B26" s="197"/>
    </row>
    <row r="27" ht="21.5" customHeight="1" spans="1:2">
      <c r="A27" s="193" t="s">
        <v>1433</v>
      </c>
      <c r="B27" s="197"/>
    </row>
    <row r="28" ht="21.5" customHeight="1" spans="1:2">
      <c r="A28" s="193" t="s">
        <v>1434</v>
      </c>
      <c r="B28" s="197"/>
    </row>
    <row r="29" ht="21.5" customHeight="1" spans="1:2">
      <c r="A29" s="188" t="s">
        <v>1435</v>
      </c>
      <c r="B29" s="197"/>
    </row>
    <row r="30" ht="21.5" customHeight="1" spans="1:2">
      <c r="A30" s="190" t="s">
        <v>1436</v>
      </c>
      <c r="B30" s="197"/>
    </row>
    <row r="31" ht="21.5" customHeight="1" spans="1:2">
      <c r="A31" s="188" t="s">
        <v>1437</v>
      </c>
      <c r="B31" s="197"/>
    </row>
    <row r="32" ht="21.5" customHeight="1" spans="1:2">
      <c r="A32" s="190" t="s">
        <v>1438</v>
      </c>
      <c r="B32" s="197"/>
    </row>
    <row r="33" ht="21.5" customHeight="1" spans="1:2">
      <c r="A33" s="188" t="s">
        <v>1439</v>
      </c>
      <c r="B33" s="197"/>
    </row>
    <row r="34" ht="21.5" customHeight="1" spans="1:2">
      <c r="A34" s="198" t="s">
        <v>1440</v>
      </c>
      <c r="B34" s="195"/>
    </row>
    <row r="35" ht="21.5" customHeight="1" spans="1:2">
      <c r="A35" s="199" t="s">
        <v>1441</v>
      </c>
      <c r="B35" s="195"/>
    </row>
    <row r="36" ht="21.5" customHeight="1" spans="1:2">
      <c r="A36" s="199" t="s">
        <v>1442</v>
      </c>
      <c r="B36" s="195"/>
    </row>
    <row r="37" ht="21.5" customHeight="1" spans="1:2">
      <c r="A37" s="199" t="s">
        <v>1443</v>
      </c>
      <c r="B37" s="195"/>
    </row>
    <row r="38" ht="21.5" customHeight="1" spans="1:2">
      <c r="A38" s="198" t="s">
        <v>1444</v>
      </c>
      <c r="B38" s="195"/>
    </row>
  </sheetData>
  <mergeCells count="1">
    <mergeCell ref="A1:B1"/>
  </mergeCells>
  <pageMargins left="0.751388888888889" right="0.751388888888889" top="1" bottom="1" header="0.5"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Z34"/>
  <sheetViews>
    <sheetView showZeros="0" workbookViewId="0">
      <selection activeCell="E22" sqref="E22"/>
    </sheetView>
  </sheetViews>
  <sheetFormatPr defaultColWidth="7.725" defaultRowHeight="13.5"/>
  <cols>
    <col min="1" max="1" width="62.6333333333333" style="181" customWidth="1"/>
    <col min="2" max="2" width="21.0916666666667" style="181" customWidth="1"/>
    <col min="3" max="16384" width="7.725" style="181"/>
  </cols>
  <sheetData>
    <row r="1" s="179" customFormat="1" ht="30" customHeight="1" spans="1:3">
      <c r="A1" s="182" t="s">
        <v>10</v>
      </c>
      <c r="B1" s="182"/>
      <c r="C1" s="183"/>
    </row>
    <row r="2" ht="21" customHeight="1" spans="1:2">
      <c r="A2" s="184"/>
      <c r="B2" s="185" t="s">
        <v>23</v>
      </c>
    </row>
    <row r="3" ht="40" customHeight="1" spans="1:2">
      <c r="A3" s="186" t="s">
        <v>1409</v>
      </c>
      <c r="B3" s="187" t="s">
        <v>25</v>
      </c>
    </row>
    <row r="4" s="180" customFormat="1" ht="18" customHeight="1" spans="1:2">
      <c r="A4" s="188" t="s">
        <v>1445</v>
      </c>
      <c r="B4" s="189"/>
    </row>
    <row r="5" s="180" customFormat="1" ht="18" customHeight="1" spans="1:2">
      <c r="A5" s="190" t="s">
        <v>1446</v>
      </c>
      <c r="B5" s="189"/>
    </row>
    <row r="6" s="180" customFormat="1" ht="18" customHeight="1" spans="1:2">
      <c r="A6" s="190" t="s">
        <v>1447</v>
      </c>
      <c r="B6" s="189"/>
    </row>
    <row r="7" s="180" customFormat="1" ht="18" customHeight="1" spans="1:2">
      <c r="A7" s="188" t="s">
        <v>1448</v>
      </c>
      <c r="B7" s="189"/>
    </row>
    <row r="8" s="180" customFormat="1" ht="18" customHeight="1" spans="1:2">
      <c r="A8" s="190" t="s">
        <v>1449</v>
      </c>
      <c r="B8" s="189"/>
    </row>
    <row r="9" s="180" customFormat="1" ht="18" customHeight="1" spans="1:2">
      <c r="A9" s="190" t="s">
        <v>1450</v>
      </c>
      <c r="B9" s="189"/>
    </row>
    <row r="10" s="180" customFormat="1" ht="18" customHeight="1" spans="1:2">
      <c r="A10" s="190" t="s">
        <v>1451</v>
      </c>
      <c r="B10" s="189"/>
    </row>
    <row r="11" customFormat="1" ht="18" customHeight="1" spans="1:234">
      <c r="A11" s="190" t="s">
        <v>1452</v>
      </c>
      <c r="B11" s="189"/>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c r="EA11" s="191"/>
      <c r="EB11" s="191"/>
      <c r="EC11" s="191"/>
      <c r="ED11" s="191"/>
      <c r="EE11" s="191"/>
      <c r="EF11" s="191"/>
      <c r="EG11" s="191"/>
      <c r="EH11" s="191"/>
      <c r="EI11" s="191"/>
      <c r="EJ11" s="191"/>
      <c r="EK11" s="191"/>
      <c r="EL11" s="191"/>
      <c r="EM11" s="191"/>
      <c r="EN11" s="191"/>
      <c r="EO11" s="191"/>
      <c r="EP11" s="191"/>
      <c r="EQ11" s="191"/>
      <c r="ER11" s="191"/>
      <c r="ES11" s="191"/>
      <c r="ET11" s="191"/>
      <c r="EU11" s="191"/>
      <c r="EV11" s="191"/>
      <c r="EW11" s="191"/>
      <c r="EX11" s="191"/>
      <c r="EY11" s="191"/>
      <c r="EZ11" s="191"/>
      <c r="FA11" s="191"/>
      <c r="FB11" s="191"/>
      <c r="FC11" s="191"/>
      <c r="FD11" s="191"/>
      <c r="FE11" s="191"/>
      <c r="FF11" s="191"/>
      <c r="FG11" s="191"/>
      <c r="FH11" s="191"/>
      <c r="FI11" s="191"/>
      <c r="FJ11" s="191"/>
      <c r="FK11" s="191"/>
      <c r="FL11" s="191"/>
      <c r="FM11" s="191"/>
      <c r="FN11" s="191"/>
      <c r="FO11" s="191"/>
      <c r="FP11" s="191"/>
      <c r="FQ11" s="191"/>
      <c r="FR11" s="191"/>
      <c r="FS11" s="191"/>
      <c r="FT11" s="191"/>
      <c r="FU11" s="191"/>
      <c r="FV11" s="191"/>
      <c r="FW11" s="191"/>
      <c r="FX11" s="191"/>
      <c r="FY11" s="191"/>
      <c r="FZ11" s="191"/>
      <c r="GA11" s="191"/>
      <c r="GB11" s="191"/>
      <c r="GC11" s="191"/>
      <c r="GD11" s="191"/>
      <c r="GE11" s="191"/>
      <c r="GF11" s="191"/>
      <c r="GG11" s="191"/>
      <c r="GH11" s="191"/>
      <c r="GI11" s="191"/>
      <c r="GJ11" s="191"/>
      <c r="GK11" s="191"/>
      <c r="GL11" s="191"/>
      <c r="GM11" s="191"/>
      <c r="GN11" s="191"/>
      <c r="GO11" s="191"/>
      <c r="GP11" s="191"/>
      <c r="GQ11" s="191"/>
      <c r="GR11" s="191"/>
      <c r="GS11" s="191"/>
      <c r="GT11" s="191"/>
      <c r="GU11" s="191"/>
      <c r="GV11" s="191"/>
      <c r="GW11" s="191"/>
      <c r="GX11" s="191"/>
      <c r="GY11" s="191"/>
      <c r="GZ11" s="191"/>
      <c r="HA11" s="191"/>
      <c r="HB11" s="191"/>
      <c r="HC11" s="191"/>
      <c r="HD11" s="191"/>
      <c r="HE11" s="191"/>
      <c r="HF11" s="191"/>
      <c r="HG11" s="191"/>
      <c r="HH11" s="191"/>
      <c r="HI11" s="191"/>
      <c r="HJ11" s="191"/>
      <c r="HK11" s="191"/>
      <c r="HL11" s="191"/>
      <c r="HM11" s="191"/>
      <c r="HN11" s="191"/>
      <c r="HO11" s="191"/>
      <c r="HP11" s="191"/>
      <c r="HQ11" s="191"/>
      <c r="HR11" s="191"/>
      <c r="HS11" s="191"/>
      <c r="HT11" s="191"/>
      <c r="HU11" s="191"/>
      <c r="HV11" s="191"/>
      <c r="HW11" s="191"/>
      <c r="HX11" s="191"/>
      <c r="HY11" s="191"/>
      <c r="HZ11" s="191"/>
    </row>
    <row r="12" s="180" customFormat="1" ht="18" customHeight="1" spans="1:2">
      <c r="A12" s="190" t="s">
        <v>1453</v>
      </c>
      <c r="B12" s="189"/>
    </row>
    <row r="13" s="180" customFormat="1" ht="18" customHeight="1" spans="1:2">
      <c r="A13" s="190" t="s">
        <v>1454</v>
      </c>
      <c r="B13" s="189"/>
    </row>
    <row r="14" s="180" customFormat="1" ht="18" customHeight="1" spans="1:2">
      <c r="A14" s="190" t="s">
        <v>1455</v>
      </c>
      <c r="B14" s="189"/>
    </row>
    <row r="15" s="180" customFormat="1" ht="18" customHeight="1" spans="1:2">
      <c r="A15" s="190" t="s">
        <v>1456</v>
      </c>
      <c r="B15" s="189"/>
    </row>
    <row r="16" s="180" customFormat="1" ht="18" customHeight="1" spans="1:2">
      <c r="A16" s="190" t="s">
        <v>1457</v>
      </c>
      <c r="B16" s="189"/>
    </row>
    <row r="17" s="180" customFormat="1" ht="18" customHeight="1" spans="1:2">
      <c r="A17" s="192" t="s">
        <v>1458</v>
      </c>
      <c r="B17" s="189"/>
    </row>
    <row r="18" s="180" customFormat="1" ht="18" customHeight="1" spans="1:2">
      <c r="A18" s="193" t="s">
        <v>1459</v>
      </c>
      <c r="B18" s="189"/>
    </row>
    <row r="19" s="180" customFormat="1" ht="18" customHeight="1" spans="1:2">
      <c r="A19" s="193" t="s">
        <v>1460</v>
      </c>
      <c r="B19" s="189"/>
    </row>
    <row r="20" s="180" customFormat="1" ht="18" customHeight="1" spans="1:2">
      <c r="A20" s="193" t="s">
        <v>1461</v>
      </c>
      <c r="B20" s="189"/>
    </row>
    <row r="21" s="180" customFormat="1" ht="18" customHeight="1" spans="1:2">
      <c r="A21" s="193" t="s">
        <v>1462</v>
      </c>
      <c r="B21" s="189"/>
    </row>
    <row r="22" s="180" customFormat="1" ht="18" customHeight="1" spans="1:2">
      <c r="A22" s="193" t="s">
        <v>1463</v>
      </c>
      <c r="B22" s="189"/>
    </row>
    <row r="23" s="180" customFormat="1" ht="18" customHeight="1" spans="1:2">
      <c r="A23" s="192" t="s">
        <v>1464</v>
      </c>
      <c r="B23" s="189"/>
    </row>
    <row r="24" s="180" customFormat="1" ht="18" customHeight="1" spans="1:2">
      <c r="A24" s="193" t="s">
        <v>1465</v>
      </c>
      <c r="B24" s="189"/>
    </row>
    <row r="25" s="180" customFormat="1" ht="18" customHeight="1" spans="1:2">
      <c r="A25" s="192" t="s">
        <v>1466</v>
      </c>
      <c r="B25" s="189"/>
    </row>
    <row r="26" s="180" customFormat="1" ht="18" customHeight="1" spans="1:2">
      <c r="A26" s="193" t="s">
        <v>1467</v>
      </c>
      <c r="B26" s="189"/>
    </row>
    <row r="27" s="180" customFormat="1" ht="18" customHeight="1" spans="1:2">
      <c r="A27" s="192" t="s">
        <v>1468</v>
      </c>
      <c r="B27" s="189"/>
    </row>
    <row r="28" s="180" customFormat="1" ht="18" customHeight="1" spans="1:2">
      <c r="A28" s="193" t="s">
        <v>1469</v>
      </c>
      <c r="B28" s="189"/>
    </row>
    <row r="29" s="180" customFormat="1" ht="18" customHeight="1" spans="1:2">
      <c r="A29" s="194" t="s">
        <v>1470</v>
      </c>
      <c r="B29" s="195">
        <f>SUM(B27:B28)</f>
        <v>0</v>
      </c>
    </row>
    <row r="30" s="180" customFormat="1" ht="14.25" spans="1:2">
      <c r="A30" s="196" t="s">
        <v>1471</v>
      </c>
      <c r="B30" s="195">
        <v>0</v>
      </c>
    </row>
    <row r="31" s="180" customFormat="1" ht="14.25" spans="1:2">
      <c r="A31" s="196" t="s">
        <v>1472</v>
      </c>
      <c r="B31" s="195">
        <v>0</v>
      </c>
    </row>
    <row r="32" s="180" customFormat="1" ht="14.25" spans="1:2">
      <c r="A32" s="196" t="s">
        <v>1473</v>
      </c>
      <c r="B32" s="195"/>
    </row>
    <row r="33" s="180" customFormat="1" ht="14.25" spans="1:2">
      <c r="A33" s="196" t="s">
        <v>1474</v>
      </c>
      <c r="B33" s="195"/>
    </row>
    <row r="34" s="180" customFormat="1" ht="14.25" spans="1:2">
      <c r="A34" s="194" t="s">
        <v>1475</v>
      </c>
      <c r="B34" s="195"/>
    </row>
  </sheetData>
  <mergeCells count="1">
    <mergeCell ref="A1:B1"/>
  </mergeCells>
  <printOptions horizontalCentered="1"/>
  <pageMargins left="0.751388888888889" right="0.751388888888889" top="1" bottom="1" header="0.5" footer="0.5"/>
  <pageSetup paperSize="9" scale="65"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showGridLines="0" showZeros="0" workbookViewId="0">
      <selection activeCell="N21" sqref="N21"/>
    </sheetView>
  </sheetViews>
  <sheetFormatPr defaultColWidth="9" defaultRowHeight="14.25"/>
  <cols>
    <col min="1" max="1" width="22.2666666666667" style="168" customWidth="1"/>
    <col min="2" max="9" width="7.26666666666667" style="169" customWidth="1"/>
    <col min="10" max="10" width="18" style="169" customWidth="1"/>
    <col min="11" max="16384" width="9" style="168"/>
  </cols>
  <sheetData>
    <row r="1" ht="17.25" customHeight="1"/>
    <row r="2" s="167" customFormat="1" ht="30.75" customHeight="1" spans="1:10">
      <c r="A2" s="170" t="s">
        <v>1476</v>
      </c>
      <c r="B2" s="171"/>
      <c r="C2" s="171"/>
      <c r="D2" s="171"/>
      <c r="E2" s="171"/>
      <c r="F2" s="171"/>
      <c r="G2" s="171"/>
      <c r="H2" s="171"/>
      <c r="I2" s="171"/>
      <c r="J2" s="171"/>
    </row>
    <row r="3" s="167" customFormat="1" ht="24" customHeight="1" spans="1:10">
      <c r="A3" s="172"/>
      <c r="B3" s="173"/>
      <c r="C3" s="173"/>
      <c r="D3" s="173"/>
      <c r="E3" s="173"/>
      <c r="F3" s="173"/>
      <c r="G3" s="173"/>
      <c r="H3" s="173"/>
      <c r="I3" s="173"/>
      <c r="J3" s="178" t="s">
        <v>23</v>
      </c>
    </row>
    <row r="4" ht="27" customHeight="1" spans="1:10">
      <c r="A4" s="174" t="s">
        <v>1115</v>
      </c>
      <c r="B4" s="175" t="s">
        <v>1407</v>
      </c>
      <c r="C4" s="175" t="s">
        <v>1116</v>
      </c>
      <c r="D4" s="175" t="s">
        <v>1117</v>
      </c>
      <c r="E4" s="175" t="s">
        <v>1118</v>
      </c>
      <c r="F4" s="175" t="s">
        <v>1119</v>
      </c>
      <c r="G4" s="175" t="s">
        <v>1120</v>
      </c>
      <c r="H4" s="175" t="s">
        <v>1121</v>
      </c>
      <c r="I4" s="175" t="s">
        <v>1122</v>
      </c>
      <c r="J4" s="175" t="s">
        <v>1123</v>
      </c>
    </row>
    <row r="5" ht="27" customHeight="1" spans="1:10">
      <c r="A5" s="176"/>
      <c r="B5" s="175"/>
      <c r="C5" s="175"/>
      <c r="D5" s="175"/>
      <c r="E5" s="175"/>
      <c r="F5" s="175"/>
      <c r="G5" s="175"/>
      <c r="H5" s="175"/>
      <c r="I5" s="175"/>
      <c r="J5" s="175"/>
    </row>
    <row r="6" ht="27" customHeight="1" spans="1:10">
      <c r="A6" s="176"/>
      <c r="B6" s="175"/>
      <c r="C6" s="175"/>
      <c r="D6" s="175"/>
      <c r="E6" s="175"/>
      <c r="F6" s="175"/>
      <c r="G6" s="175"/>
      <c r="H6" s="175"/>
      <c r="I6" s="175"/>
      <c r="J6" s="175"/>
    </row>
    <row r="7" ht="27" customHeight="1" spans="1:10">
      <c r="A7" s="176"/>
      <c r="B7" s="175"/>
      <c r="C7" s="175"/>
      <c r="D7" s="175"/>
      <c r="E7" s="175"/>
      <c r="F7" s="175"/>
      <c r="G7" s="175"/>
      <c r="H7" s="175"/>
      <c r="I7" s="175"/>
      <c r="J7" s="175"/>
    </row>
    <row r="8" ht="27" customHeight="1" spans="1:10">
      <c r="A8" s="176"/>
      <c r="B8" s="175"/>
      <c r="C8" s="175"/>
      <c r="D8" s="175"/>
      <c r="E8" s="175"/>
      <c r="F8" s="175"/>
      <c r="G8" s="175"/>
      <c r="H8" s="175"/>
      <c r="I8" s="175"/>
      <c r="J8" s="175"/>
    </row>
    <row r="9" ht="27" customHeight="1" spans="1:10">
      <c r="A9" s="176"/>
      <c r="B9" s="175"/>
      <c r="C9" s="175"/>
      <c r="D9" s="175"/>
      <c r="E9" s="175"/>
      <c r="F9" s="175"/>
      <c r="G9" s="175"/>
      <c r="H9" s="175"/>
      <c r="I9" s="175"/>
      <c r="J9" s="175"/>
    </row>
    <row r="10" ht="27" customHeight="1" spans="1:10">
      <c r="A10" s="177"/>
      <c r="B10" s="175"/>
      <c r="C10" s="175"/>
      <c r="D10" s="175"/>
      <c r="E10" s="175"/>
      <c r="F10" s="175"/>
      <c r="G10" s="175"/>
      <c r="H10" s="175"/>
      <c r="I10" s="175"/>
      <c r="J10" s="175"/>
    </row>
  </sheetData>
  <mergeCells count="1">
    <mergeCell ref="A2:J2"/>
  </mergeCells>
  <printOptions horizontalCentered="1" verticalCentered="1"/>
  <pageMargins left="0.55" right="0.354166666666667" top="0.786805555555556" bottom="0.786805555555556" header="0.511805555555556" footer="0.511805555555556"/>
  <pageSetup paperSize="9" scale="75"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showGridLines="0" showZeros="0" workbookViewId="0">
      <pane topLeftCell="A1" activePane="bottomRight" state="frozen"/>
      <selection activeCell="G17" sqref="G17"/>
    </sheetView>
  </sheetViews>
  <sheetFormatPr defaultColWidth="8" defaultRowHeight="13.5" outlineLevelCol="7"/>
  <cols>
    <col min="1" max="1" width="31.725" style="147" customWidth="1"/>
    <col min="2" max="2" width="16.3666666666667" style="147" customWidth="1"/>
    <col min="3" max="3" width="16.5416666666667" style="147" customWidth="1"/>
    <col min="4" max="4" width="18.0916666666667" style="147" customWidth="1"/>
    <col min="5" max="5" width="19.8166666666667" style="147" customWidth="1"/>
    <col min="6" max="8" width="16.5416666666667" style="147" customWidth="1"/>
    <col min="9" max="16384" width="8" style="148"/>
  </cols>
  <sheetData>
    <row r="1" ht="57" customHeight="1" spans="1:8">
      <c r="A1" s="149" t="s">
        <v>12</v>
      </c>
      <c r="B1" s="150"/>
      <c r="C1" s="151"/>
      <c r="D1" s="150"/>
      <c r="E1" s="150"/>
      <c r="F1" s="150"/>
      <c r="G1" s="150"/>
      <c r="H1" s="150"/>
    </row>
    <row r="2" ht="19.5" customHeight="1" spans="1:8">
      <c r="A2" s="152"/>
      <c r="B2" s="152"/>
      <c r="C2" s="153"/>
      <c r="D2" s="152"/>
      <c r="E2" s="152"/>
      <c r="F2" s="152"/>
      <c r="G2" s="152"/>
      <c r="H2" s="154" t="s">
        <v>23</v>
      </c>
    </row>
    <row r="3" ht="39.75" customHeight="1" spans="1:8">
      <c r="A3" s="155" t="s">
        <v>24</v>
      </c>
      <c r="B3" s="156" t="s">
        <v>1407</v>
      </c>
      <c r="C3" s="157" t="s">
        <v>1477</v>
      </c>
      <c r="D3" s="158" t="s">
        <v>1478</v>
      </c>
      <c r="E3" s="159" t="s">
        <v>1479</v>
      </c>
      <c r="F3" s="159" t="s">
        <v>1480</v>
      </c>
      <c r="G3" s="159" t="s">
        <v>1481</v>
      </c>
      <c r="H3" s="159" t="s">
        <v>1482</v>
      </c>
    </row>
    <row r="4" ht="27" customHeight="1" spans="1:8">
      <c r="A4" s="166" t="s">
        <v>1483</v>
      </c>
      <c r="B4" s="161"/>
      <c r="C4" s="161"/>
      <c r="D4" s="161"/>
      <c r="E4" s="161"/>
      <c r="F4" s="161"/>
      <c r="G4" s="161"/>
      <c r="H4" s="161"/>
    </row>
    <row r="5" ht="27" customHeight="1" spans="1:8">
      <c r="A5" s="160" t="s">
        <v>1484</v>
      </c>
      <c r="B5" s="161"/>
      <c r="C5" s="161"/>
      <c r="D5" s="161"/>
      <c r="E5" s="161"/>
      <c r="F5" s="161"/>
      <c r="G5" s="161"/>
      <c r="H5" s="161"/>
    </row>
    <row r="6" ht="27" customHeight="1" spans="1:8">
      <c r="A6" s="160" t="s">
        <v>1485</v>
      </c>
      <c r="B6" s="161"/>
      <c r="C6" s="161"/>
      <c r="D6" s="161"/>
      <c r="E6" s="161"/>
      <c r="F6" s="161"/>
      <c r="G6" s="161"/>
      <c r="H6" s="161"/>
    </row>
    <row r="7" ht="27" customHeight="1" spans="1:8">
      <c r="A7" s="162" t="s">
        <v>1486</v>
      </c>
      <c r="B7" s="161"/>
      <c r="C7" s="161"/>
      <c r="D7" s="161"/>
      <c r="E7" s="161"/>
      <c r="F7" s="161"/>
      <c r="G7" s="161"/>
      <c r="H7" s="161"/>
    </row>
    <row r="8" ht="27" customHeight="1" spans="1:8">
      <c r="A8" s="162" t="s">
        <v>1487</v>
      </c>
      <c r="B8" s="161"/>
      <c r="C8" s="161"/>
      <c r="D8" s="161"/>
      <c r="E8" s="161"/>
      <c r="F8" s="161"/>
      <c r="G8" s="161"/>
      <c r="H8" s="161"/>
    </row>
    <row r="9" ht="27" customHeight="1" spans="1:8">
      <c r="A9" s="162" t="s">
        <v>1488</v>
      </c>
      <c r="B9" s="161"/>
      <c r="C9" s="161"/>
      <c r="D9" s="161"/>
      <c r="E9" s="161"/>
      <c r="F9" s="161"/>
      <c r="G9" s="161"/>
      <c r="H9" s="161"/>
    </row>
    <row r="10" ht="27" customHeight="1" spans="1:8">
      <c r="A10" s="162" t="s">
        <v>1489</v>
      </c>
      <c r="B10" s="161"/>
      <c r="C10" s="161"/>
      <c r="D10" s="161"/>
      <c r="E10" s="161"/>
      <c r="F10" s="161"/>
      <c r="G10" s="161"/>
      <c r="H10" s="161"/>
    </row>
    <row r="11" ht="27" customHeight="1" spans="1:8">
      <c r="A11" s="163"/>
      <c r="B11" s="164"/>
      <c r="C11" s="165"/>
      <c r="D11" s="164"/>
      <c r="E11" s="164"/>
      <c r="F11" s="164"/>
      <c r="G11" s="164"/>
      <c r="H11" s="164"/>
    </row>
  </sheetData>
  <mergeCells count="1">
    <mergeCell ref="A1:H1"/>
  </mergeCells>
  <printOptions horizontalCentered="1"/>
  <pageMargins left="0.393055555555556" right="0.393055555555556" top="0.786805555555556" bottom="0.786805555555556" header="0.511805555555556" footer="0.511805555555556"/>
  <pageSetup paperSize="9" scale="70" pageOrder="overThenDown" orientation="landscape" errors="blank"/>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showGridLines="0" showZeros="0" workbookViewId="0">
      <pane topLeftCell="A1" activePane="bottomRight" state="frozen"/>
      <selection activeCell="G15" sqref="G15"/>
    </sheetView>
  </sheetViews>
  <sheetFormatPr defaultColWidth="8" defaultRowHeight="13.5" outlineLevelRow="7" outlineLevelCol="7"/>
  <cols>
    <col min="1" max="1" width="31.725" style="147" customWidth="1"/>
    <col min="2" max="2" width="16.3666666666667" style="147" customWidth="1"/>
    <col min="3" max="3" width="16.5416666666667" style="147" customWidth="1"/>
    <col min="4" max="4" width="18.0916666666667" style="147" customWidth="1"/>
    <col min="5" max="5" width="19.8166666666667" style="147" customWidth="1"/>
    <col min="6" max="8" width="16.5416666666667" style="147" customWidth="1"/>
    <col min="9" max="16384" width="8" style="148"/>
  </cols>
  <sheetData>
    <row r="1" ht="57" customHeight="1" spans="1:8">
      <c r="A1" s="149" t="s">
        <v>13</v>
      </c>
      <c r="B1" s="150"/>
      <c r="C1" s="151"/>
      <c r="D1" s="150"/>
      <c r="E1" s="150"/>
      <c r="F1" s="150"/>
      <c r="G1" s="150"/>
      <c r="H1" s="150"/>
    </row>
    <row r="2" ht="19.5" customHeight="1" spans="1:8">
      <c r="A2" s="152"/>
      <c r="B2" s="152"/>
      <c r="C2" s="153"/>
      <c r="D2" s="152"/>
      <c r="E2" s="152"/>
      <c r="F2" s="152"/>
      <c r="G2" s="152"/>
      <c r="H2" s="154" t="s">
        <v>23</v>
      </c>
    </row>
    <row r="3" ht="39.75" customHeight="1" spans="1:8">
      <c r="A3" s="155" t="s">
        <v>24</v>
      </c>
      <c r="B3" s="156" t="s">
        <v>1407</v>
      </c>
      <c r="C3" s="157" t="s">
        <v>1477</v>
      </c>
      <c r="D3" s="158" t="s">
        <v>1478</v>
      </c>
      <c r="E3" s="159" t="s">
        <v>1479</v>
      </c>
      <c r="F3" s="159" t="s">
        <v>1480</v>
      </c>
      <c r="G3" s="159" t="s">
        <v>1481</v>
      </c>
      <c r="H3" s="159" t="s">
        <v>1482</v>
      </c>
    </row>
    <row r="4" ht="27" customHeight="1" spans="1:8">
      <c r="A4" s="160" t="s">
        <v>1398</v>
      </c>
      <c r="B4" s="161"/>
      <c r="C4" s="161"/>
      <c r="D4" s="161"/>
      <c r="E4" s="161"/>
      <c r="F4" s="161"/>
      <c r="G4" s="161"/>
      <c r="H4" s="161"/>
    </row>
    <row r="5" ht="27" customHeight="1" spans="1:8">
      <c r="A5" s="160" t="s">
        <v>1490</v>
      </c>
      <c r="B5" s="161"/>
      <c r="C5" s="161"/>
      <c r="D5" s="161"/>
      <c r="E5" s="161"/>
      <c r="F5" s="161"/>
      <c r="G5" s="161"/>
      <c r="H5" s="161"/>
    </row>
    <row r="6" ht="27" customHeight="1" spans="1:8">
      <c r="A6" s="160" t="s">
        <v>1491</v>
      </c>
      <c r="B6" s="161"/>
      <c r="C6" s="161"/>
      <c r="D6" s="161"/>
      <c r="E6" s="161"/>
      <c r="F6" s="161"/>
      <c r="G6" s="161"/>
      <c r="H6" s="161"/>
    </row>
    <row r="7" ht="27" customHeight="1" spans="1:8">
      <c r="A7" s="162" t="s">
        <v>1492</v>
      </c>
      <c r="B7" s="161"/>
      <c r="C7" s="161"/>
      <c r="D7" s="161"/>
      <c r="E7" s="161"/>
      <c r="F7" s="161"/>
      <c r="G7" s="161"/>
      <c r="H7" s="161"/>
    </row>
    <row r="8" ht="27" customHeight="1" spans="1:8">
      <c r="A8" s="163"/>
      <c r="B8" s="164"/>
      <c r="C8" s="165"/>
      <c r="D8" s="164"/>
      <c r="E8" s="164"/>
      <c r="F8" s="164"/>
      <c r="G8" s="164"/>
      <c r="H8" s="164"/>
    </row>
  </sheetData>
  <mergeCells count="1">
    <mergeCell ref="A1:H1"/>
  </mergeCells>
  <printOptions horizontalCentered="1"/>
  <pageMargins left="0.393055555555556" right="0.393055555555556" top="0.786805555555556" bottom="0.786805555555556" header="0.511805555555556" footer="0.511805555555556"/>
  <pageSetup paperSize="9" scale="70" pageOrder="overThenDown" orientation="landscape" errors="blank"/>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showZeros="0" workbookViewId="0">
      <selection activeCell="G16" sqref="G16"/>
    </sheetView>
  </sheetViews>
  <sheetFormatPr defaultColWidth="8" defaultRowHeight="12.75"/>
  <cols>
    <col min="1" max="1" width="39.1833333333333" style="63" customWidth="1"/>
    <col min="2" max="2" width="13.6333333333333" style="63" customWidth="1"/>
    <col min="3" max="3" width="24" style="63" customWidth="1"/>
    <col min="4" max="4" width="25.6333333333333" style="63" customWidth="1"/>
    <col min="5" max="16384" width="8" style="63"/>
  </cols>
  <sheetData>
    <row r="1" ht="33" customHeight="1" spans="1:12">
      <c r="A1" s="32" t="s">
        <v>14</v>
      </c>
      <c r="B1" s="32"/>
      <c r="C1" s="32"/>
      <c r="D1" s="32"/>
      <c r="E1" s="64"/>
      <c r="F1" s="64"/>
      <c r="G1" s="64"/>
      <c r="H1" s="64"/>
      <c r="I1" s="64"/>
      <c r="J1" s="64"/>
      <c r="K1" s="64"/>
      <c r="L1" s="64"/>
    </row>
    <row r="2" ht="18.75" customHeight="1" spans="1:4">
      <c r="A2" s="65"/>
      <c r="B2" s="133"/>
      <c r="C2" s="134"/>
      <c r="D2" s="135" t="s">
        <v>23</v>
      </c>
    </row>
    <row r="3" ht="24" customHeight="1" spans="1:4">
      <c r="A3" s="105" t="s">
        <v>1493</v>
      </c>
      <c r="B3" s="106" t="s">
        <v>25</v>
      </c>
      <c r="C3" s="105" t="s">
        <v>1493</v>
      </c>
      <c r="D3" s="106" t="s">
        <v>25</v>
      </c>
    </row>
    <row r="4" ht="24" customHeight="1" spans="1:4">
      <c r="A4" s="136" t="s">
        <v>1494</v>
      </c>
      <c r="B4" s="137"/>
      <c r="C4" s="138" t="s">
        <v>1495</v>
      </c>
      <c r="D4" s="139"/>
    </row>
    <row r="5" ht="24" customHeight="1" spans="1:4">
      <c r="A5" s="44" t="s">
        <v>1496</v>
      </c>
      <c r="B5" s="140"/>
      <c r="C5" s="138" t="s">
        <v>1497</v>
      </c>
      <c r="D5" s="139"/>
    </row>
    <row r="6" ht="24" customHeight="1" spans="1:4">
      <c r="A6" s="141" t="s">
        <v>1498</v>
      </c>
      <c r="B6" s="142"/>
      <c r="C6" s="138" t="s">
        <v>1499</v>
      </c>
      <c r="D6" s="139"/>
    </row>
    <row r="7" ht="24" customHeight="1" spans="1:4">
      <c r="A7" s="37" t="s">
        <v>1500</v>
      </c>
      <c r="B7" s="131"/>
      <c r="C7" s="138" t="s">
        <v>1501</v>
      </c>
      <c r="D7" s="139"/>
    </row>
    <row r="8" ht="24" customHeight="1" spans="1:4">
      <c r="A8" s="48" t="s">
        <v>1502</v>
      </c>
      <c r="B8" s="131"/>
      <c r="C8" s="138" t="s">
        <v>1503</v>
      </c>
      <c r="D8" s="139"/>
    </row>
    <row r="9" ht="24" customHeight="1" spans="1:4">
      <c r="A9" s="44" t="s">
        <v>1504</v>
      </c>
      <c r="B9" s="143"/>
      <c r="C9" s="68"/>
      <c r="D9" s="139"/>
    </row>
    <row r="10" ht="24" customHeight="1" spans="1:4">
      <c r="A10" s="37" t="s">
        <v>1505</v>
      </c>
      <c r="B10" s="143"/>
      <c r="C10" s="68"/>
      <c r="D10" s="139"/>
    </row>
    <row r="11" ht="24" customHeight="1" spans="1:4">
      <c r="A11" s="37" t="s">
        <v>1506</v>
      </c>
      <c r="B11" s="143"/>
      <c r="C11" s="68"/>
      <c r="D11" s="139"/>
    </row>
    <row r="12" ht="24" customHeight="1" spans="1:4">
      <c r="A12" s="37" t="s">
        <v>1507</v>
      </c>
      <c r="B12" s="143"/>
      <c r="C12" s="68"/>
      <c r="D12" s="139"/>
    </row>
    <row r="13" ht="24" customHeight="1" spans="1:4">
      <c r="A13" s="37" t="s">
        <v>1508</v>
      </c>
      <c r="B13" s="143"/>
      <c r="C13" s="68"/>
      <c r="D13" s="139"/>
    </row>
    <row r="14" ht="24" customHeight="1" spans="1:4">
      <c r="A14" s="37" t="s">
        <v>1509</v>
      </c>
      <c r="B14" s="131"/>
      <c r="C14" s="144" t="s">
        <v>1510</v>
      </c>
      <c r="D14" s="139"/>
    </row>
    <row r="15" ht="24" customHeight="1" spans="1:4">
      <c r="A15" s="37" t="s">
        <v>1511</v>
      </c>
      <c r="B15" s="131"/>
      <c r="C15" s="145" t="s">
        <v>1512</v>
      </c>
      <c r="D15" s="139"/>
    </row>
    <row r="16" ht="24" customHeight="1" spans="1:4">
      <c r="A16" s="37" t="s">
        <v>1513</v>
      </c>
      <c r="B16" s="131"/>
      <c r="C16" s="144" t="s">
        <v>1514</v>
      </c>
      <c r="D16" s="139"/>
    </row>
    <row r="17" ht="24" customHeight="1" spans="1:4">
      <c r="A17" s="48" t="s">
        <v>1515</v>
      </c>
      <c r="B17" s="131"/>
      <c r="C17" s="138" t="s">
        <v>1516</v>
      </c>
      <c r="D17" s="139"/>
    </row>
    <row r="18" ht="24" customHeight="1" spans="1:4">
      <c r="A18" s="67"/>
      <c r="B18" s="146"/>
      <c r="C18" s="145" t="s">
        <v>1517</v>
      </c>
      <c r="D18" s="139"/>
    </row>
    <row r="19" ht="24" customHeight="1" spans="1:4">
      <c r="A19" s="136" t="s">
        <v>1518</v>
      </c>
      <c r="B19" s="137"/>
      <c r="C19" s="144" t="s">
        <v>1519</v>
      </c>
      <c r="D19" s="139"/>
    </row>
    <row r="20" ht="24" customHeight="1" spans="1:4">
      <c r="A20" s="67" t="s">
        <v>1520</v>
      </c>
      <c r="B20" s="117"/>
      <c r="C20" s="146" t="s">
        <v>1520</v>
      </c>
      <c r="D20" s="139"/>
    </row>
  </sheetData>
  <mergeCells count="1">
    <mergeCell ref="A1:D1"/>
  </mergeCells>
  <pageMargins left="0.75" right="0.75" top="0.786805555555556" bottom="1" header="0.5" footer="0.5"/>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Zeros="0" workbookViewId="0">
      <selection activeCell="H15" sqref="H15"/>
    </sheetView>
  </sheetViews>
  <sheetFormatPr defaultColWidth="8" defaultRowHeight="12.75"/>
  <cols>
    <col min="1" max="4" width="25.3666666666667" style="63" customWidth="1"/>
    <col min="5" max="16384" width="8" style="63"/>
  </cols>
  <sheetData>
    <row r="1" ht="35" customHeight="1" spans="1:12">
      <c r="A1" s="32" t="s">
        <v>15</v>
      </c>
      <c r="B1" s="32"/>
      <c r="C1" s="32"/>
      <c r="D1" s="32"/>
      <c r="E1" s="64"/>
      <c r="F1" s="64"/>
      <c r="G1" s="64"/>
      <c r="H1" s="64"/>
      <c r="I1" s="64"/>
      <c r="J1" s="64"/>
      <c r="K1" s="64"/>
      <c r="L1" s="64"/>
    </row>
    <row r="2" ht="19.5" customHeight="1" spans="1:4">
      <c r="A2" s="104"/>
      <c r="D2" s="63" t="s">
        <v>23</v>
      </c>
    </row>
    <row r="3" ht="39" customHeight="1" spans="1:4">
      <c r="A3" s="105" t="s">
        <v>1493</v>
      </c>
      <c r="B3" s="106" t="s">
        <v>25</v>
      </c>
      <c r="C3" s="105" t="s">
        <v>1493</v>
      </c>
      <c r="D3" s="106" t="s">
        <v>25</v>
      </c>
    </row>
    <row r="4" ht="24" customHeight="1" spans="1:4">
      <c r="A4" s="107" t="s">
        <v>1521</v>
      </c>
      <c r="B4" s="108"/>
      <c r="C4" s="109" t="s">
        <v>1522</v>
      </c>
      <c r="D4" s="110"/>
    </row>
    <row r="5" ht="24" customHeight="1" spans="1:4">
      <c r="A5" s="111" t="s">
        <v>1523</v>
      </c>
      <c r="B5" s="108"/>
      <c r="C5" s="112" t="s">
        <v>1524</v>
      </c>
      <c r="D5" s="110"/>
    </row>
    <row r="6" ht="24" customHeight="1" spans="1:4">
      <c r="A6" s="107" t="s">
        <v>1498</v>
      </c>
      <c r="B6" s="108"/>
      <c r="C6" s="113" t="s">
        <v>1525</v>
      </c>
      <c r="D6" s="110"/>
    </row>
    <row r="7" ht="24" customHeight="1" spans="1:4">
      <c r="A7" s="114" t="s">
        <v>1526</v>
      </c>
      <c r="B7" s="108"/>
      <c r="C7" s="115"/>
      <c r="D7" s="116"/>
    </row>
    <row r="8" ht="24" customHeight="1" spans="1:4">
      <c r="A8" s="114" t="s">
        <v>1527</v>
      </c>
      <c r="B8" s="117"/>
      <c r="C8" s="118"/>
      <c r="D8" s="119"/>
    </row>
    <row r="9" ht="24" customHeight="1" spans="1:4">
      <c r="A9" s="120" t="s">
        <v>1528</v>
      </c>
      <c r="B9" s="117"/>
      <c r="C9" s="118"/>
      <c r="D9" s="119"/>
    </row>
    <row r="10" ht="24" customHeight="1" spans="1:4">
      <c r="A10" s="114" t="s">
        <v>1529</v>
      </c>
      <c r="B10" s="117"/>
      <c r="C10" s="118"/>
      <c r="D10" s="119"/>
    </row>
    <row r="11" ht="24" customHeight="1" spans="1:4">
      <c r="A11" s="114" t="s">
        <v>1530</v>
      </c>
      <c r="B11" s="121"/>
      <c r="C11" s="118"/>
      <c r="D11" s="119"/>
    </row>
    <row r="12" ht="24" customHeight="1" spans="1:4">
      <c r="A12" s="37" t="s">
        <v>1531</v>
      </c>
      <c r="B12" s="122"/>
      <c r="C12" s="123" t="s">
        <v>1532</v>
      </c>
      <c r="D12" s="124"/>
    </row>
    <row r="13" ht="24" customHeight="1" spans="1:4">
      <c r="A13" s="114" t="s">
        <v>1533</v>
      </c>
      <c r="B13" s="108"/>
      <c r="C13" s="125" t="s">
        <v>1534</v>
      </c>
      <c r="D13" s="110"/>
    </row>
    <row r="14" ht="24" customHeight="1" spans="1:4">
      <c r="A14" s="114" t="s">
        <v>1535</v>
      </c>
      <c r="B14" s="126"/>
      <c r="C14" s="125" t="s">
        <v>1536</v>
      </c>
      <c r="D14" s="127"/>
    </row>
    <row r="15" ht="24" customHeight="1" spans="1:4">
      <c r="A15" s="37" t="s">
        <v>1537</v>
      </c>
      <c r="B15" s="122"/>
      <c r="C15" s="123" t="s">
        <v>1538</v>
      </c>
      <c r="D15" s="124"/>
    </row>
    <row r="16" ht="24" customHeight="1" spans="1:4">
      <c r="A16" s="128"/>
      <c r="B16" s="129"/>
      <c r="C16" s="123" t="s">
        <v>1539</v>
      </c>
      <c r="D16" s="130"/>
    </row>
    <row r="17" ht="27" customHeight="1" spans="1:4">
      <c r="A17" s="114" t="s">
        <v>1540</v>
      </c>
      <c r="B17" s="131"/>
      <c r="C17" s="123" t="s">
        <v>1541</v>
      </c>
      <c r="D17" s="130"/>
    </row>
    <row r="18" ht="29" customHeight="1" spans="1:4">
      <c r="A18" s="128" t="s">
        <v>1520</v>
      </c>
      <c r="B18" s="122"/>
      <c r="C18" s="132" t="s">
        <v>1520</v>
      </c>
      <c r="D18" s="124"/>
    </row>
  </sheetData>
  <mergeCells count="1">
    <mergeCell ref="A1:D1"/>
  </mergeCells>
  <pageMargins left="0.75" right="0.75" top="1" bottom="1" header="0.5" footer="0.5"/>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5"/>
  <sheetViews>
    <sheetView workbookViewId="0">
      <selection activeCell="F25" sqref="F25"/>
    </sheetView>
  </sheetViews>
  <sheetFormatPr defaultColWidth="8" defaultRowHeight="12.75"/>
  <cols>
    <col min="1" max="1" width="49.0916666666667" style="63" customWidth="1"/>
    <col min="2" max="4" width="23.0916666666667" style="63" customWidth="1"/>
    <col min="5" max="16384" width="8" style="63"/>
  </cols>
  <sheetData>
    <row r="1" ht="37" customHeight="1" spans="1:12">
      <c r="A1" s="32" t="s">
        <v>16</v>
      </c>
      <c r="B1" s="32"/>
      <c r="C1" s="32"/>
      <c r="D1" s="32"/>
      <c r="E1" s="64"/>
      <c r="F1" s="64"/>
      <c r="G1" s="64"/>
      <c r="H1" s="64"/>
      <c r="I1" s="64"/>
      <c r="J1" s="64"/>
      <c r="K1" s="64"/>
      <c r="L1" s="64"/>
    </row>
    <row r="2" ht="16" customHeight="1" spans="1:1">
      <c r="A2" s="65"/>
    </row>
    <row r="3" ht="21" customHeight="1" spans="1:4">
      <c r="A3" s="87" t="s">
        <v>1493</v>
      </c>
      <c r="B3" s="88" t="s">
        <v>25</v>
      </c>
      <c r="C3" s="71"/>
      <c r="D3" s="71"/>
    </row>
    <row r="4" ht="40" customHeight="1" spans="1:4">
      <c r="A4" s="89"/>
      <c r="B4" s="90" t="s">
        <v>1542</v>
      </c>
      <c r="C4" s="91" t="s">
        <v>1543</v>
      </c>
      <c r="D4" s="91" t="s">
        <v>1544</v>
      </c>
    </row>
    <row r="5" ht="14" customHeight="1" spans="1:4">
      <c r="A5" s="92" t="s">
        <v>1545</v>
      </c>
      <c r="B5" s="56"/>
      <c r="C5" s="56"/>
      <c r="D5" s="56"/>
    </row>
    <row r="6" ht="14" customHeight="1" spans="1:4">
      <c r="A6" s="92" t="s">
        <v>1546</v>
      </c>
      <c r="B6" s="56"/>
      <c r="C6" s="56"/>
      <c r="D6" s="56"/>
    </row>
    <row r="7" ht="14" customHeight="1" spans="1:4">
      <c r="A7" s="93" t="s">
        <v>1547</v>
      </c>
      <c r="B7" s="56"/>
      <c r="C7" s="56"/>
      <c r="D7" s="56"/>
    </row>
    <row r="8" ht="14" customHeight="1" spans="1:4">
      <c r="A8" s="94" t="s">
        <v>1498</v>
      </c>
      <c r="B8" s="56"/>
      <c r="C8" s="56"/>
      <c r="D8" s="75"/>
    </row>
    <row r="9" ht="14" customHeight="1" spans="1:4">
      <c r="A9" s="76" t="s">
        <v>1548</v>
      </c>
      <c r="B9" s="56"/>
      <c r="C9" s="56"/>
      <c r="D9" s="56"/>
    </row>
    <row r="10" ht="14" customHeight="1" spans="1:4">
      <c r="A10" s="92" t="s">
        <v>1527</v>
      </c>
      <c r="B10" s="56"/>
      <c r="C10" s="56"/>
      <c r="D10" s="56"/>
    </row>
    <row r="11" ht="14" customHeight="1" spans="1:4">
      <c r="A11" s="92" t="s">
        <v>1528</v>
      </c>
      <c r="B11" s="56"/>
      <c r="C11" s="56"/>
      <c r="D11" s="56"/>
    </row>
    <row r="12" ht="14" customHeight="1" spans="1:4">
      <c r="A12" s="92" t="s">
        <v>1529</v>
      </c>
      <c r="B12" s="56"/>
      <c r="C12" s="56"/>
      <c r="D12" s="56"/>
    </row>
    <row r="13" ht="14" customHeight="1" spans="1:4">
      <c r="A13" s="92" t="s">
        <v>1530</v>
      </c>
      <c r="B13" s="56"/>
      <c r="C13" s="56"/>
      <c r="D13" s="56"/>
    </row>
    <row r="14" ht="14" customHeight="1" spans="1:4">
      <c r="A14" s="92" t="s">
        <v>1531</v>
      </c>
      <c r="B14" s="56"/>
      <c r="C14" s="56"/>
      <c r="D14" s="56"/>
    </row>
    <row r="15" ht="14" customHeight="1" spans="1:4">
      <c r="A15" s="92" t="s">
        <v>1533</v>
      </c>
      <c r="B15" s="56"/>
      <c r="C15" s="56"/>
      <c r="D15" s="56"/>
    </row>
    <row r="16" ht="14" customHeight="1" spans="1:4">
      <c r="A16" s="92" t="s">
        <v>1535</v>
      </c>
      <c r="B16" s="56"/>
      <c r="C16" s="56"/>
      <c r="D16" s="56"/>
    </row>
    <row r="17" ht="14" customHeight="1" spans="1:4">
      <c r="A17" s="92" t="s">
        <v>1537</v>
      </c>
      <c r="B17" s="56"/>
      <c r="C17" s="56"/>
      <c r="D17" s="56"/>
    </row>
    <row r="18" ht="14" customHeight="1" spans="1:4">
      <c r="A18" s="92" t="s">
        <v>1540</v>
      </c>
      <c r="B18" s="56"/>
      <c r="C18" s="56"/>
      <c r="D18" s="56"/>
    </row>
    <row r="19" ht="14" customHeight="1" spans="1:4">
      <c r="A19" s="95" t="s">
        <v>1520</v>
      </c>
      <c r="B19" s="56"/>
      <c r="C19" s="56"/>
      <c r="D19" s="56"/>
    </row>
    <row r="20" spans="1:4">
      <c r="A20" s="96" t="s">
        <v>1493</v>
      </c>
      <c r="B20" s="97" t="s">
        <v>25</v>
      </c>
      <c r="C20" s="98"/>
      <c r="D20" s="98"/>
    </row>
    <row r="21" ht="24.75" spans="1:4">
      <c r="A21" s="99"/>
      <c r="B21" s="98" t="s">
        <v>1542</v>
      </c>
      <c r="C21" s="100" t="s">
        <v>1543</v>
      </c>
      <c r="D21" s="100" t="s">
        <v>1544</v>
      </c>
    </row>
    <row r="22" ht="14" customHeight="1" spans="1:4">
      <c r="A22" s="101" t="s">
        <v>1549</v>
      </c>
      <c r="B22" s="56"/>
      <c r="C22" s="56"/>
      <c r="D22" s="75"/>
    </row>
    <row r="23" ht="14" customHeight="1" spans="1:4">
      <c r="A23" s="94" t="s">
        <v>1550</v>
      </c>
      <c r="B23" s="56"/>
      <c r="C23" s="75"/>
      <c r="D23" s="56"/>
    </row>
    <row r="24" ht="14" customHeight="1" spans="1:4">
      <c r="A24" s="94" t="s">
        <v>1551</v>
      </c>
      <c r="B24" s="56"/>
      <c r="C24" s="56"/>
      <c r="D24" s="56"/>
    </row>
    <row r="25" ht="14" customHeight="1" spans="1:4">
      <c r="A25" s="94" t="s">
        <v>1552</v>
      </c>
      <c r="B25" s="56"/>
      <c r="C25" s="56"/>
      <c r="D25" s="56"/>
    </row>
    <row r="26" ht="14" customHeight="1" spans="1:4">
      <c r="A26" s="102" t="s">
        <v>1553</v>
      </c>
      <c r="B26" s="56"/>
      <c r="C26" s="56"/>
      <c r="D26" s="56"/>
    </row>
    <row r="27" ht="14" customHeight="1" spans="1:4">
      <c r="A27" s="101" t="s">
        <v>1524</v>
      </c>
      <c r="B27" s="56"/>
      <c r="C27" s="56"/>
      <c r="D27" s="56"/>
    </row>
    <row r="28" ht="14" customHeight="1" spans="1:4">
      <c r="A28" s="94" t="s">
        <v>1525</v>
      </c>
      <c r="B28" s="56"/>
      <c r="C28" s="56"/>
      <c r="D28" s="56"/>
    </row>
    <row r="29" ht="14" customHeight="1" spans="1:4">
      <c r="A29" s="94" t="s">
        <v>1532</v>
      </c>
      <c r="B29" s="56"/>
      <c r="C29" s="56"/>
      <c r="D29" s="56"/>
    </row>
    <row r="30" ht="14" customHeight="1" spans="1:4">
      <c r="A30" s="94" t="s">
        <v>1534</v>
      </c>
      <c r="B30" s="56"/>
      <c r="C30" s="56"/>
      <c r="D30" s="56"/>
    </row>
    <row r="31" spans="1:4">
      <c r="A31" s="94" t="s">
        <v>1536</v>
      </c>
      <c r="B31" s="58"/>
      <c r="C31" s="58"/>
      <c r="D31" s="58"/>
    </row>
    <row r="32" spans="1:4">
      <c r="A32" s="94" t="s">
        <v>1538</v>
      </c>
      <c r="B32" s="58"/>
      <c r="C32" s="58"/>
      <c r="D32" s="58"/>
    </row>
    <row r="33" spans="1:4">
      <c r="A33" s="94" t="s">
        <v>1539</v>
      </c>
      <c r="B33" s="58"/>
      <c r="C33" s="58"/>
      <c r="D33" s="58"/>
    </row>
    <row r="34" spans="1:4">
      <c r="A34" s="94" t="s">
        <v>1541</v>
      </c>
      <c r="B34" s="58"/>
      <c r="C34" s="58"/>
      <c r="D34" s="58"/>
    </row>
    <row r="35" spans="1:4">
      <c r="A35" s="103" t="s">
        <v>1520</v>
      </c>
      <c r="B35" s="58"/>
      <c r="C35" s="58"/>
      <c r="D35" s="58"/>
    </row>
  </sheetData>
  <mergeCells count="5">
    <mergeCell ref="A1:D1"/>
    <mergeCell ref="B3:D3"/>
    <mergeCell ref="B20:D20"/>
    <mergeCell ref="A3:A4"/>
    <mergeCell ref="A20:A21"/>
  </mergeCells>
  <pageMargins left="0.751388888888889" right="0.751388888888889" top="1" bottom="1" header="0.5" footer="0.5"/>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F19" sqref="F19"/>
    </sheetView>
  </sheetViews>
  <sheetFormatPr defaultColWidth="8" defaultRowHeight="12.75"/>
  <cols>
    <col min="1" max="1" width="40.45" style="63" customWidth="1"/>
    <col min="2" max="2" width="14.0916666666667" style="63" customWidth="1"/>
    <col min="3" max="3" width="26.0916666666667" style="63" customWidth="1"/>
    <col min="4" max="4" width="14.0916666666667" style="63" customWidth="1"/>
    <col min="5" max="16384" width="8" style="63"/>
  </cols>
  <sheetData>
    <row r="1" ht="36" customHeight="1" spans="1:12">
      <c r="A1" s="32" t="s">
        <v>17</v>
      </c>
      <c r="B1" s="32"/>
      <c r="C1" s="32"/>
      <c r="D1" s="32"/>
      <c r="E1" s="64"/>
      <c r="F1" s="64"/>
      <c r="G1" s="64"/>
      <c r="H1" s="64"/>
      <c r="I1" s="64"/>
      <c r="J1" s="64"/>
      <c r="K1" s="64"/>
      <c r="L1" s="64"/>
    </row>
    <row r="2" ht="19.5" customHeight="1" spans="1:4">
      <c r="A2" s="65"/>
      <c r="D2" s="34" t="s">
        <v>23</v>
      </c>
    </row>
    <row r="3" ht="23.5" customHeight="1" spans="1:4">
      <c r="A3" s="69" t="s">
        <v>1493</v>
      </c>
      <c r="B3" s="70" t="s">
        <v>25</v>
      </c>
      <c r="C3" s="71" t="s">
        <v>24</v>
      </c>
      <c r="D3" s="70" t="s">
        <v>25</v>
      </c>
    </row>
    <row r="4" ht="23.5" customHeight="1" spans="1:4">
      <c r="A4" s="72" t="s">
        <v>1545</v>
      </c>
      <c r="B4" s="56"/>
      <c r="C4" s="73" t="s">
        <v>1549</v>
      </c>
      <c r="D4" s="56"/>
    </row>
    <row r="5" ht="23.5" customHeight="1" spans="1:4">
      <c r="A5" s="72" t="s">
        <v>1554</v>
      </c>
      <c r="B5" s="56"/>
      <c r="C5" s="73" t="s">
        <v>1555</v>
      </c>
      <c r="D5" s="56"/>
    </row>
    <row r="6" ht="23.5" customHeight="1" spans="1:4">
      <c r="A6" s="72" t="s">
        <v>1556</v>
      </c>
      <c r="B6" s="56"/>
      <c r="C6" s="73" t="s">
        <v>1557</v>
      </c>
      <c r="D6" s="56"/>
    </row>
    <row r="7" ht="23.5" customHeight="1" spans="1:4">
      <c r="A7" s="72" t="s">
        <v>1558</v>
      </c>
      <c r="B7" s="56"/>
      <c r="C7" s="73" t="s">
        <v>1559</v>
      </c>
      <c r="D7" s="56"/>
    </row>
    <row r="8" ht="23.5" customHeight="1" spans="1:4">
      <c r="A8" s="72" t="s">
        <v>1498</v>
      </c>
      <c r="B8" s="56"/>
      <c r="C8" s="73" t="s">
        <v>1525</v>
      </c>
      <c r="D8" s="56"/>
    </row>
    <row r="9" ht="23.5" customHeight="1" spans="1:4">
      <c r="A9" s="72" t="s">
        <v>1560</v>
      </c>
      <c r="B9" s="56"/>
      <c r="C9" s="74"/>
      <c r="D9" s="75"/>
    </row>
    <row r="10" ht="23.5" customHeight="1" spans="1:4">
      <c r="A10" s="76" t="s">
        <v>1561</v>
      </c>
      <c r="B10" s="56"/>
      <c r="C10" s="74"/>
      <c r="D10" s="75"/>
    </row>
    <row r="11" ht="23.5" customHeight="1" spans="1:4">
      <c r="A11" s="77" t="s">
        <v>1527</v>
      </c>
      <c r="B11" s="56"/>
      <c r="C11" s="74"/>
      <c r="D11" s="75"/>
    </row>
    <row r="12" ht="23.5" customHeight="1" spans="1:4">
      <c r="A12" s="72" t="s">
        <v>1562</v>
      </c>
      <c r="B12" s="56"/>
      <c r="C12" s="73"/>
      <c r="D12" s="56"/>
    </row>
    <row r="13" ht="23.5" customHeight="1" spans="1:4">
      <c r="A13" s="72" t="s">
        <v>1563</v>
      </c>
      <c r="B13" s="56"/>
      <c r="C13" s="73" t="s">
        <v>1532</v>
      </c>
      <c r="D13" s="56"/>
    </row>
    <row r="14" ht="23.5" customHeight="1" spans="1:4">
      <c r="A14" s="72" t="s">
        <v>1564</v>
      </c>
      <c r="B14" s="56"/>
      <c r="C14" s="73" t="s">
        <v>1534</v>
      </c>
      <c r="D14" s="56"/>
    </row>
    <row r="15" ht="23.5" customHeight="1" spans="1:4">
      <c r="A15" s="78" t="s">
        <v>1565</v>
      </c>
      <c r="B15" s="56"/>
      <c r="C15" s="73" t="s">
        <v>1536</v>
      </c>
      <c r="D15" s="56"/>
    </row>
    <row r="16" ht="23.5" customHeight="1" spans="1:4">
      <c r="A16" s="79" t="s">
        <v>1566</v>
      </c>
      <c r="B16" s="80"/>
      <c r="C16" s="81" t="s">
        <v>1538</v>
      </c>
      <c r="D16" s="56"/>
    </row>
    <row r="17" ht="23.5" customHeight="1" spans="1:4">
      <c r="A17" s="67"/>
      <c r="B17" s="56"/>
      <c r="C17" s="73" t="s">
        <v>1539</v>
      </c>
      <c r="D17" s="56"/>
    </row>
    <row r="18" ht="23.5" customHeight="1" spans="1:4">
      <c r="A18" s="82" t="s">
        <v>1567</v>
      </c>
      <c r="B18" s="56"/>
      <c r="C18" s="83" t="s">
        <v>1541</v>
      </c>
      <c r="D18" s="56"/>
    </row>
    <row r="19" ht="23.5" customHeight="1" spans="1:4">
      <c r="A19" s="84" t="s">
        <v>1520</v>
      </c>
      <c r="B19" s="85"/>
      <c r="C19" s="86" t="s">
        <v>1568</v>
      </c>
      <c r="D19" s="58"/>
    </row>
  </sheetData>
  <mergeCells count="1">
    <mergeCell ref="A1:D1"/>
  </mergeCells>
  <pageMargins left="0.75" right="0.75" top="0.747916666666667" bottom="1" header="0.5" footer="0.5"/>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Zeros="0" workbookViewId="0">
      <selection activeCell="F19" sqref="F19"/>
    </sheetView>
  </sheetViews>
  <sheetFormatPr defaultColWidth="8" defaultRowHeight="12.75"/>
  <cols>
    <col min="1" max="1" width="40" style="63" customWidth="1"/>
    <col min="2" max="2" width="14.0916666666667" style="63" customWidth="1"/>
    <col min="3" max="3" width="26.0916666666667" style="63" customWidth="1"/>
    <col min="4" max="4" width="14.0916666666667" style="63" customWidth="1"/>
    <col min="5" max="16384" width="8" style="63"/>
  </cols>
  <sheetData>
    <row r="1" ht="22.5" spans="1:12">
      <c r="A1" s="32" t="s">
        <v>18</v>
      </c>
      <c r="B1" s="32"/>
      <c r="C1" s="32"/>
      <c r="D1" s="32"/>
      <c r="E1" s="64"/>
      <c r="F1" s="64"/>
      <c r="G1" s="64"/>
      <c r="H1" s="64"/>
      <c r="I1" s="64"/>
      <c r="J1" s="64"/>
      <c r="K1" s="64"/>
      <c r="L1" s="64"/>
    </row>
    <row r="2" spans="1:4">
      <c r="A2" s="65"/>
      <c r="D2" s="34" t="s">
        <v>23</v>
      </c>
    </row>
    <row r="3" spans="1:4">
      <c r="A3" s="35" t="s">
        <v>1493</v>
      </c>
      <c r="B3" s="36" t="s">
        <v>25</v>
      </c>
      <c r="C3" s="35" t="s">
        <v>1493</v>
      </c>
      <c r="D3" s="36" t="s">
        <v>25</v>
      </c>
    </row>
    <row r="4" ht="23.5" customHeight="1" spans="1:4">
      <c r="A4" s="37" t="s">
        <v>1569</v>
      </c>
      <c r="B4" s="38"/>
      <c r="C4" s="39" t="s">
        <v>1570</v>
      </c>
      <c r="D4" s="38"/>
    </row>
    <row r="5" ht="23.5" customHeight="1" spans="1:4">
      <c r="A5" s="40" t="s">
        <v>1571</v>
      </c>
      <c r="B5" s="38"/>
      <c r="C5" s="41" t="s">
        <v>1572</v>
      </c>
      <c r="D5" s="38"/>
    </row>
    <row r="6" ht="23.5" customHeight="1" spans="1:4">
      <c r="A6" s="42" t="s">
        <v>1573</v>
      </c>
      <c r="B6" s="38"/>
      <c r="C6" s="43" t="s">
        <v>1574</v>
      </c>
      <c r="D6" s="38"/>
    </row>
    <row r="7" ht="23.5" customHeight="1" spans="1:4">
      <c r="A7" s="44" t="s">
        <v>1575</v>
      </c>
      <c r="B7" s="38"/>
      <c r="C7" s="45" t="s">
        <v>1576</v>
      </c>
      <c r="D7" s="38"/>
    </row>
    <row r="8" ht="23.5" customHeight="1" spans="1:4">
      <c r="A8" s="37" t="s">
        <v>1505</v>
      </c>
      <c r="B8" s="38"/>
      <c r="C8" s="45" t="s">
        <v>1577</v>
      </c>
      <c r="D8" s="38"/>
    </row>
    <row r="9" ht="23.5" customHeight="1" spans="1:4">
      <c r="A9" s="46"/>
      <c r="B9" s="38"/>
      <c r="C9" s="45" t="s">
        <v>1578</v>
      </c>
      <c r="D9" s="38"/>
    </row>
    <row r="10" ht="23.5" customHeight="1" spans="1:4">
      <c r="A10" s="44" t="s">
        <v>1529</v>
      </c>
      <c r="B10" s="38"/>
      <c r="C10" s="47" t="s">
        <v>1579</v>
      </c>
      <c r="D10" s="38"/>
    </row>
    <row r="11" ht="23.5" customHeight="1" spans="1:4">
      <c r="A11" s="48" t="s">
        <v>1530</v>
      </c>
      <c r="B11" s="38"/>
      <c r="C11" s="49" t="s">
        <v>1503</v>
      </c>
      <c r="D11" s="38"/>
    </row>
    <row r="12" ht="23.5" customHeight="1" spans="1:4">
      <c r="A12" s="44" t="s">
        <v>1531</v>
      </c>
      <c r="B12" s="38"/>
      <c r="C12" s="50" t="s">
        <v>1510</v>
      </c>
      <c r="D12" s="38"/>
    </row>
    <row r="13" ht="23.5" customHeight="1" spans="1:4">
      <c r="A13" s="37" t="s">
        <v>1533</v>
      </c>
      <c r="B13" s="38"/>
      <c r="C13" s="39" t="s">
        <v>1512</v>
      </c>
      <c r="D13" s="38"/>
    </row>
    <row r="14" ht="23.5" customHeight="1" spans="1:4">
      <c r="A14" s="51" t="s">
        <v>1535</v>
      </c>
      <c r="B14" s="66"/>
      <c r="C14" s="53" t="s">
        <v>1514</v>
      </c>
      <c r="D14" s="52"/>
    </row>
    <row r="15" ht="23.5" customHeight="1" spans="1:4">
      <c r="A15" s="54" t="s">
        <v>1537</v>
      </c>
      <c r="B15" s="38"/>
      <c r="C15" s="55" t="s">
        <v>1516</v>
      </c>
      <c r="D15" s="56"/>
    </row>
    <row r="16" ht="23.5" customHeight="1" spans="1:4">
      <c r="A16" s="67"/>
      <c r="B16" s="56"/>
      <c r="C16" s="55" t="s">
        <v>1517</v>
      </c>
      <c r="D16" s="56"/>
    </row>
    <row r="17" ht="23.5" customHeight="1" spans="1:4">
      <c r="A17" s="54" t="s">
        <v>1540</v>
      </c>
      <c r="B17" s="58"/>
      <c r="C17" s="55" t="s">
        <v>1519</v>
      </c>
      <c r="D17" s="58"/>
    </row>
    <row r="18" ht="23.5" customHeight="1" spans="1:4">
      <c r="A18" s="67" t="s">
        <v>1520</v>
      </c>
      <c r="B18" s="58"/>
      <c r="C18" s="68" t="s">
        <v>1520</v>
      </c>
      <c r="D18" s="58"/>
    </row>
  </sheetData>
  <mergeCells count="1">
    <mergeCell ref="A1:D1"/>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32"/>
  <sheetViews>
    <sheetView showZeros="0" view="pageBreakPreview" zoomScale="115" zoomScaleNormal="100" topLeftCell="A7" workbookViewId="0">
      <selection activeCell="H25" sqref="H25"/>
    </sheetView>
  </sheetViews>
  <sheetFormatPr defaultColWidth="9" defaultRowHeight="13.5" outlineLevelCol="1"/>
  <cols>
    <col min="1" max="1" width="38.6333333333333" style="15" customWidth="1"/>
    <col min="2" max="2" width="18.8166666666667" style="287" customWidth="1"/>
    <col min="3" max="221" width="9.09166666666667" style="15" customWidth="1"/>
    <col min="222" max="231" width="9.09166666666667" style="15"/>
    <col min="232" max="232" width="7.725" style="15" hidden="1" customWidth="1"/>
    <col min="233" max="233" width="44.3666666666667" style="15" customWidth="1"/>
    <col min="234" max="234" width="15.2666666666667" style="15" customWidth="1"/>
    <col min="235" max="235" width="14.45" style="15" customWidth="1"/>
    <col min="236" max="236" width="13.725" style="15" customWidth="1"/>
    <col min="237" max="237" width="9.09166666666667" style="15" hidden="1" customWidth="1"/>
    <col min="238" max="477" width="9.09166666666667" style="15" customWidth="1"/>
    <col min="478" max="487" width="9.09166666666667" style="15"/>
    <col min="488" max="488" width="7.725" style="15" hidden="1" customWidth="1"/>
    <col min="489" max="489" width="44.3666666666667" style="15" customWidth="1"/>
    <col min="490" max="490" width="15.2666666666667" style="15" customWidth="1"/>
    <col min="491" max="491" width="14.45" style="15" customWidth="1"/>
    <col min="492" max="492" width="13.725" style="15" customWidth="1"/>
    <col min="493" max="493" width="9.09166666666667" style="15" hidden="1" customWidth="1"/>
    <col min="494" max="733" width="9.09166666666667" style="15" customWidth="1"/>
    <col min="734" max="743" width="9.09166666666667" style="15"/>
    <col min="744" max="744" width="7.725" style="15" hidden="1" customWidth="1"/>
    <col min="745" max="745" width="44.3666666666667" style="15" customWidth="1"/>
    <col min="746" max="746" width="15.2666666666667" style="15" customWidth="1"/>
    <col min="747" max="747" width="14.45" style="15" customWidth="1"/>
    <col min="748" max="748" width="13.725" style="15" customWidth="1"/>
    <col min="749" max="749" width="9.09166666666667" style="15" hidden="1" customWidth="1"/>
    <col min="750" max="989" width="9.09166666666667" style="15" customWidth="1"/>
    <col min="990" max="999" width="9.09166666666667" style="15"/>
    <col min="1000" max="1000" width="7.725" style="15" hidden="1" customWidth="1"/>
    <col min="1001" max="1001" width="44.3666666666667" style="15" customWidth="1"/>
    <col min="1002" max="1002" width="15.2666666666667" style="15" customWidth="1"/>
    <col min="1003" max="1003" width="14.45" style="15" customWidth="1"/>
    <col min="1004" max="1004" width="13.725" style="15" customWidth="1"/>
    <col min="1005" max="1005" width="9.09166666666667" style="15" hidden="1" customWidth="1"/>
    <col min="1006" max="1245" width="9.09166666666667" style="15" customWidth="1"/>
    <col min="1246" max="1255" width="9.09166666666667" style="15"/>
    <col min="1256" max="1256" width="7.725" style="15" hidden="1" customWidth="1"/>
    <col min="1257" max="1257" width="44.3666666666667" style="15" customWidth="1"/>
    <col min="1258" max="1258" width="15.2666666666667" style="15" customWidth="1"/>
    <col min="1259" max="1259" width="14.45" style="15" customWidth="1"/>
    <col min="1260" max="1260" width="13.725" style="15" customWidth="1"/>
    <col min="1261" max="1261" width="9.09166666666667" style="15" hidden="1" customWidth="1"/>
    <col min="1262" max="1501" width="9.09166666666667" style="15" customWidth="1"/>
    <col min="1502" max="1511" width="9.09166666666667" style="15"/>
    <col min="1512" max="1512" width="7.725" style="15" hidden="1" customWidth="1"/>
    <col min="1513" max="1513" width="44.3666666666667" style="15" customWidth="1"/>
    <col min="1514" max="1514" width="15.2666666666667" style="15" customWidth="1"/>
    <col min="1515" max="1515" width="14.45" style="15" customWidth="1"/>
    <col min="1516" max="1516" width="13.725" style="15" customWidth="1"/>
    <col min="1517" max="1517" width="9.09166666666667" style="15" hidden="1" customWidth="1"/>
    <col min="1518" max="1757" width="9.09166666666667" style="15" customWidth="1"/>
    <col min="1758" max="1767" width="9.09166666666667" style="15"/>
    <col min="1768" max="1768" width="7.725" style="15" hidden="1" customWidth="1"/>
    <col min="1769" max="1769" width="44.3666666666667" style="15" customWidth="1"/>
    <col min="1770" max="1770" width="15.2666666666667" style="15" customWidth="1"/>
    <col min="1771" max="1771" width="14.45" style="15" customWidth="1"/>
    <col min="1772" max="1772" width="13.725" style="15" customWidth="1"/>
    <col min="1773" max="1773" width="9.09166666666667" style="15" hidden="1" customWidth="1"/>
    <col min="1774" max="2013" width="9.09166666666667" style="15" customWidth="1"/>
    <col min="2014" max="2023" width="9.09166666666667" style="15"/>
    <col min="2024" max="2024" width="7.725" style="15" hidden="1" customWidth="1"/>
    <col min="2025" max="2025" width="44.3666666666667" style="15" customWidth="1"/>
    <col min="2026" max="2026" width="15.2666666666667" style="15" customWidth="1"/>
    <col min="2027" max="2027" width="14.45" style="15" customWidth="1"/>
    <col min="2028" max="2028" width="13.725" style="15" customWidth="1"/>
    <col min="2029" max="2029" width="9.09166666666667" style="15" hidden="1" customWidth="1"/>
    <col min="2030" max="2269" width="9.09166666666667" style="15" customWidth="1"/>
    <col min="2270" max="2279" width="9.09166666666667" style="15"/>
    <col min="2280" max="2280" width="7.725" style="15" hidden="1" customWidth="1"/>
    <col min="2281" max="2281" width="44.3666666666667" style="15" customWidth="1"/>
    <col min="2282" max="2282" width="15.2666666666667" style="15" customWidth="1"/>
    <col min="2283" max="2283" width="14.45" style="15" customWidth="1"/>
    <col min="2284" max="2284" width="13.725" style="15" customWidth="1"/>
    <col min="2285" max="2285" width="9.09166666666667" style="15" hidden="1" customWidth="1"/>
    <col min="2286" max="2525" width="9.09166666666667" style="15" customWidth="1"/>
    <col min="2526" max="2535" width="9.09166666666667" style="15"/>
    <col min="2536" max="2536" width="7.725" style="15" hidden="1" customWidth="1"/>
    <col min="2537" max="2537" width="44.3666666666667" style="15" customWidth="1"/>
    <col min="2538" max="2538" width="15.2666666666667" style="15" customWidth="1"/>
    <col min="2539" max="2539" width="14.45" style="15" customWidth="1"/>
    <col min="2540" max="2540" width="13.725" style="15" customWidth="1"/>
    <col min="2541" max="2541" width="9.09166666666667" style="15" hidden="1" customWidth="1"/>
    <col min="2542" max="2781" width="9.09166666666667" style="15" customWidth="1"/>
    <col min="2782" max="2791" width="9.09166666666667" style="15"/>
    <col min="2792" max="2792" width="7.725" style="15" hidden="1" customWidth="1"/>
    <col min="2793" max="2793" width="44.3666666666667" style="15" customWidth="1"/>
    <col min="2794" max="2794" width="15.2666666666667" style="15" customWidth="1"/>
    <col min="2795" max="2795" width="14.45" style="15" customWidth="1"/>
    <col min="2796" max="2796" width="13.725" style="15" customWidth="1"/>
    <col min="2797" max="2797" width="9.09166666666667" style="15" hidden="1" customWidth="1"/>
    <col min="2798" max="3037" width="9.09166666666667" style="15" customWidth="1"/>
    <col min="3038" max="3047" width="9.09166666666667" style="15"/>
    <col min="3048" max="3048" width="7.725" style="15" hidden="1" customWidth="1"/>
    <col min="3049" max="3049" width="44.3666666666667" style="15" customWidth="1"/>
    <col min="3050" max="3050" width="15.2666666666667" style="15" customWidth="1"/>
    <col min="3051" max="3051" width="14.45" style="15" customWidth="1"/>
    <col min="3052" max="3052" width="13.725" style="15" customWidth="1"/>
    <col min="3053" max="3053" width="9.09166666666667" style="15" hidden="1" customWidth="1"/>
    <col min="3054" max="3293" width="9.09166666666667" style="15" customWidth="1"/>
    <col min="3294" max="3303" width="9.09166666666667" style="15"/>
    <col min="3304" max="3304" width="7.725" style="15" hidden="1" customWidth="1"/>
    <col min="3305" max="3305" width="44.3666666666667" style="15" customWidth="1"/>
    <col min="3306" max="3306" width="15.2666666666667" style="15" customWidth="1"/>
    <col min="3307" max="3307" width="14.45" style="15" customWidth="1"/>
    <col min="3308" max="3308" width="13.725" style="15" customWidth="1"/>
    <col min="3309" max="3309" width="9.09166666666667" style="15" hidden="1" customWidth="1"/>
    <col min="3310" max="3549" width="9.09166666666667" style="15" customWidth="1"/>
    <col min="3550" max="3559" width="9.09166666666667" style="15"/>
    <col min="3560" max="3560" width="7.725" style="15" hidden="1" customWidth="1"/>
    <col min="3561" max="3561" width="44.3666666666667" style="15" customWidth="1"/>
    <col min="3562" max="3562" width="15.2666666666667" style="15" customWidth="1"/>
    <col min="3563" max="3563" width="14.45" style="15" customWidth="1"/>
    <col min="3564" max="3564" width="13.725" style="15" customWidth="1"/>
    <col min="3565" max="3565" width="9.09166666666667" style="15" hidden="1" customWidth="1"/>
    <col min="3566" max="3805" width="9.09166666666667" style="15" customWidth="1"/>
    <col min="3806" max="3815" width="9.09166666666667" style="15"/>
    <col min="3816" max="3816" width="7.725" style="15" hidden="1" customWidth="1"/>
    <col min="3817" max="3817" width="44.3666666666667" style="15" customWidth="1"/>
    <col min="3818" max="3818" width="15.2666666666667" style="15" customWidth="1"/>
    <col min="3819" max="3819" width="14.45" style="15" customWidth="1"/>
    <col min="3820" max="3820" width="13.725" style="15" customWidth="1"/>
    <col min="3821" max="3821" width="9.09166666666667" style="15" hidden="1" customWidth="1"/>
    <col min="3822" max="4061" width="9.09166666666667" style="15" customWidth="1"/>
    <col min="4062" max="4071" width="9.09166666666667" style="15"/>
    <col min="4072" max="4072" width="7.725" style="15" hidden="1" customWidth="1"/>
    <col min="4073" max="4073" width="44.3666666666667" style="15" customWidth="1"/>
    <col min="4074" max="4074" width="15.2666666666667" style="15" customWidth="1"/>
    <col min="4075" max="4075" width="14.45" style="15" customWidth="1"/>
    <col min="4076" max="4076" width="13.725" style="15" customWidth="1"/>
    <col min="4077" max="4077" width="9.09166666666667" style="15" hidden="1" customWidth="1"/>
    <col min="4078" max="4317" width="9.09166666666667" style="15" customWidth="1"/>
    <col min="4318" max="4327" width="9.09166666666667" style="15"/>
    <col min="4328" max="4328" width="7.725" style="15" hidden="1" customWidth="1"/>
    <col min="4329" max="4329" width="44.3666666666667" style="15" customWidth="1"/>
    <col min="4330" max="4330" width="15.2666666666667" style="15" customWidth="1"/>
    <col min="4331" max="4331" width="14.45" style="15" customWidth="1"/>
    <col min="4332" max="4332" width="13.725" style="15" customWidth="1"/>
    <col min="4333" max="4333" width="9.09166666666667" style="15" hidden="1" customWidth="1"/>
    <col min="4334" max="4573" width="9.09166666666667" style="15" customWidth="1"/>
    <col min="4574" max="4583" width="9.09166666666667" style="15"/>
    <col min="4584" max="4584" width="7.725" style="15" hidden="1" customWidth="1"/>
    <col min="4585" max="4585" width="44.3666666666667" style="15" customWidth="1"/>
    <col min="4586" max="4586" width="15.2666666666667" style="15" customWidth="1"/>
    <col min="4587" max="4587" width="14.45" style="15" customWidth="1"/>
    <col min="4588" max="4588" width="13.725" style="15" customWidth="1"/>
    <col min="4589" max="4589" width="9.09166666666667" style="15" hidden="1" customWidth="1"/>
    <col min="4590" max="4829" width="9.09166666666667" style="15" customWidth="1"/>
    <col min="4830" max="4839" width="9.09166666666667" style="15"/>
    <col min="4840" max="4840" width="7.725" style="15" hidden="1" customWidth="1"/>
    <col min="4841" max="4841" width="44.3666666666667" style="15" customWidth="1"/>
    <col min="4842" max="4842" width="15.2666666666667" style="15" customWidth="1"/>
    <col min="4843" max="4843" width="14.45" style="15" customWidth="1"/>
    <col min="4844" max="4844" width="13.725" style="15" customWidth="1"/>
    <col min="4845" max="4845" width="9.09166666666667" style="15" hidden="1" customWidth="1"/>
    <col min="4846" max="5085" width="9.09166666666667" style="15" customWidth="1"/>
    <col min="5086" max="5095" width="9.09166666666667" style="15"/>
    <col min="5096" max="5096" width="7.725" style="15" hidden="1" customWidth="1"/>
    <col min="5097" max="5097" width="44.3666666666667" style="15" customWidth="1"/>
    <col min="5098" max="5098" width="15.2666666666667" style="15" customWidth="1"/>
    <col min="5099" max="5099" width="14.45" style="15" customWidth="1"/>
    <col min="5100" max="5100" width="13.725" style="15" customWidth="1"/>
    <col min="5101" max="5101" width="9.09166666666667" style="15" hidden="1" customWidth="1"/>
    <col min="5102" max="5341" width="9.09166666666667" style="15" customWidth="1"/>
    <col min="5342" max="5351" width="9.09166666666667" style="15"/>
    <col min="5352" max="5352" width="7.725" style="15" hidden="1" customWidth="1"/>
    <col min="5353" max="5353" width="44.3666666666667" style="15" customWidth="1"/>
    <col min="5354" max="5354" width="15.2666666666667" style="15" customWidth="1"/>
    <col min="5355" max="5355" width="14.45" style="15" customWidth="1"/>
    <col min="5356" max="5356" width="13.725" style="15" customWidth="1"/>
    <col min="5357" max="5357" width="9.09166666666667" style="15" hidden="1" customWidth="1"/>
    <col min="5358" max="5597" width="9.09166666666667" style="15" customWidth="1"/>
    <col min="5598" max="5607" width="9.09166666666667" style="15"/>
    <col min="5608" max="5608" width="7.725" style="15" hidden="1" customWidth="1"/>
    <col min="5609" max="5609" width="44.3666666666667" style="15" customWidth="1"/>
    <col min="5610" max="5610" width="15.2666666666667" style="15" customWidth="1"/>
    <col min="5611" max="5611" width="14.45" style="15" customWidth="1"/>
    <col min="5612" max="5612" width="13.725" style="15" customWidth="1"/>
    <col min="5613" max="5613" width="9.09166666666667" style="15" hidden="1" customWidth="1"/>
    <col min="5614" max="5853" width="9.09166666666667" style="15" customWidth="1"/>
    <col min="5854" max="5863" width="9.09166666666667" style="15"/>
    <col min="5864" max="5864" width="7.725" style="15" hidden="1" customWidth="1"/>
    <col min="5865" max="5865" width="44.3666666666667" style="15" customWidth="1"/>
    <col min="5866" max="5866" width="15.2666666666667" style="15" customWidth="1"/>
    <col min="5867" max="5867" width="14.45" style="15" customWidth="1"/>
    <col min="5868" max="5868" width="13.725" style="15" customWidth="1"/>
    <col min="5869" max="5869" width="9.09166666666667" style="15" hidden="1" customWidth="1"/>
    <col min="5870" max="6109" width="9.09166666666667" style="15" customWidth="1"/>
    <col min="6110" max="6119" width="9.09166666666667" style="15"/>
    <col min="6120" max="6120" width="7.725" style="15" hidden="1" customWidth="1"/>
    <col min="6121" max="6121" width="44.3666666666667" style="15" customWidth="1"/>
    <col min="6122" max="6122" width="15.2666666666667" style="15" customWidth="1"/>
    <col min="6123" max="6123" width="14.45" style="15" customWidth="1"/>
    <col min="6124" max="6124" width="13.725" style="15" customWidth="1"/>
    <col min="6125" max="6125" width="9.09166666666667" style="15" hidden="1" customWidth="1"/>
    <col min="6126" max="6365" width="9.09166666666667" style="15" customWidth="1"/>
    <col min="6366" max="6375" width="9.09166666666667" style="15"/>
    <col min="6376" max="6376" width="7.725" style="15" hidden="1" customWidth="1"/>
    <col min="6377" max="6377" width="44.3666666666667" style="15" customWidth="1"/>
    <col min="6378" max="6378" width="15.2666666666667" style="15" customWidth="1"/>
    <col min="6379" max="6379" width="14.45" style="15" customWidth="1"/>
    <col min="6380" max="6380" width="13.725" style="15" customWidth="1"/>
    <col min="6381" max="6381" width="9.09166666666667" style="15" hidden="1" customWidth="1"/>
    <col min="6382" max="6621" width="9.09166666666667" style="15" customWidth="1"/>
    <col min="6622" max="6631" width="9.09166666666667" style="15"/>
    <col min="6632" max="6632" width="7.725" style="15" hidden="1" customWidth="1"/>
    <col min="6633" max="6633" width="44.3666666666667" style="15" customWidth="1"/>
    <col min="6634" max="6634" width="15.2666666666667" style="15" customWidth="1"/>
    <col min="6635" max="6635" width="14.45" style="15" customWidth="1"/>
    <col min="6636" max="6636" width="13.725" style="15" customWidth="1"/>
    <col min="6637" max="6637" width="9.09166666666667" style="15" hidden="1" customWidth="1"/>
    <col min="6638" max="6877" width="9.09166666666667" style="15" customWidth="1"/>
    <col min="6878" max="6887" width="9.09166666666667" style="15"/>
    <col min="6888" max="6888" width="7.725" style="15" hidden="1" customWidth="1"/>
    <col min="6889" max="6889" width="44.3666666666667" style="15" customWidth="1"/>
    <col min="6890" max="6890" width="15.2666666666667" style="15" customWidth="1"/>
    <col min="6891" max="6891" width="14.45" style="15" customWidth="1"/>
    <col min="6892" max="6892" width="13.725" style="15" customWidth="1"/>
    <col min="6893" max="6893" width="9.09166666666667" style="15" hidden="1" customWidth="1"/>
    <col min="6894" max="7133" width="9.09166666666667" style="15" customWidth="1"/>
    <col min="7134" max="7143" width="9.09166666666667" style="15"/>
    <col min="7144" max="7144" width="7.725" style="15" hidden="1" customWidth="1"/>
    <col min="7145" max="7145" width="44.3666666666667" style="15" customWidth="1"/>
    <col min="7146" max="7146" width="15.2666666666667" style="15" customWidth="1"/>
    <col min="7147" max="7147" width="14.45" style="15" customWidth="1"/>
    <col min="7148" max="7148" width="13.725" style="15" customWidth="1"/>
    <col min="7149" max="7149" width="9.09166666666667" style="15" hidden="1" customWidth="1"/>
    <col min="7150" max="7389" width="9.09166666666667" style="15" customWidth="1"/>
    <col min="7390" max="7399" width="9.09166666666667" style="15"/>
    <col min="7400" max="7400" width="7.725" style="15" hidden="1" customWidth="1"/>
    <col min="7401" max="7401" width="44.3666666666667" style="15" customWidth="1"/>
    <col min="7402" max="7402" width="15.2666666666667" style="15" customWidth="1"/>
    <col min="7403" max="7403" width="14.45" style="15" customWidth="1"/>
    <col min="7404" max="7404" width="13.725" style="15" customWidth="1"/>
    <col min="7405" max="7405" width="9.09166666666667" style="15" hidden="1" customWidth="1"/>
    <col min="7406" max="7645" width="9.09166666666667" style="15" customWidth="1"/>
    <col min="7646" max="7655" width="9.09166666666667" style="15"/>
    <col min="7656" max="7656" width="7.725" style="15" hidden="1" customWidth="1"/>
    <col min="7657" max="7657" width="44.3666666666667" style="15" customWidth="1"/>
    <col min="7658" max="7658" width="15.2666666666667" style="15" customWidth="1"/>
    <col min="7659" max="7659" width="14.45" style="15" customWidth="1"/>
    <col min="7660" max="7660" width="13.725" style="15" customWidth="1"/>
    <col min="7661" max="7661" width="9.09166666666667" style="15" hidden="1" customWidth="1"/>
    <col min="7662" max="7901" width="9.09166666666667" style="15" customWidth="1"/>
    <col min="7902" max="7911" width="9.09166666666667" style="15"/>
    <col min="7912" max="7912" width="7.725" style="15" hidden="1" customWidth="1"/>
    <col min="7913" max="7913" width="44.3666666666667" style="15" customWidth="1"/>
    <col min="7914" max="7914" width="15.2666666666667" style="15" customWidth="1"/>
    <col min="7915" max="7915" width="14.45" style="15" customWidth="1"/>
    <col min="7916" max="7916" width="13.725" style="15" customWidth="1"/>
    <col min="7917" max="7917" width="9.09166666666667" style="15" hidden="1" customWidth="1"/>
    <col min="7918" max="8157" width="9.09166666666667" style="15" customWidth="1"/>
    <col min="8158" max="8167" width="9.09166666666667" style="15"/>
    <col min="8168" max="8168" width="7.725" style="15" hidden="1" customWidth="1"/>
    <col min="8169" max="8169" width="44.3666666666667" style="15" customWidth="1"/>
    <col min="8170" max="8170" width="15.2666666666667" style="15" customWidth="1"/>
    <col min="8171" max="8171" width="14.45" style="15" customWidth="1"/>
    <col min="8172" max="8172" width="13.725" style="15" customWidth="1"/>
    <col min="8173" max="8173" width="9.09166666666667" style="15" hidden="1" customWidth="1"/>
    <col min="8174" max="8413" width="9.09166666666667" style="15" customWidth="1"/>
    <col min="8414" max="8423" width="9.09166666666667" style="15"/>
    <col min="8424" max="8424" width="7.725" style="15" hidden="1" customWidth="1"/>
    <col min="8425" max="8425" width="44.3666666666667" style="15" customWidth="1"/>
    <col min="8426" max="8426" width="15.2666666666667" style="15" customWidth="1"/>
    <col min="8427" max="8427" width="14.45" style="15" customWidth="1"/>
    <col min="8428" max="8428" width="13.725" style="15" customWidth="1"/>
    <col min="8429" max="8429" width="9.09166666666667" style="15" hidden="1" customWidth="1"/>
    <col min="8430" max="8669" width="9.09166666666667" style="15" customWidth="1"/>
    <col min="8670" max="8679" width="9.09166666666667" style="15"/>
    <col min="8680" max="8680" width="7.725" style="15" hidden="1" customWidth="1"/>
    <col min="8681" max="8681" width="44.3666666666667" style="15" customWidth="1"/>
    <col min="8682" max="8682" width="15.2666666666667" style="15" customWidth="1"/>
    <col min="8683" max="8683" width="14.45" style="15" customWidth="1"/>
    <col min="8684" max="8684" width="13.725" style="15" customWidth="1"/>
    <col min="8685" max="8685" width="9.09166666666667" style="15" hidden="1" customWidth="1"/>
    <col min="8686" max="8925" width="9.09166666666667" style="15" customWidth="1"/>
    <col min="8926" max="8935" width="9.09166666666667" style="15"/>
    <col min="8936" max="8936" width="7.725" style="15" hidden="1" customWidth="1"/>
    <col min="8937" max="8937" width="44.3666666666667" style="15" customWidth="1"/>
    <col min="8938" max="8938" width="15.2666666666667" style="15" customWidth="1"/>
    <col min="8939" max="8939" width="14.45" style="15" customWidth="1"/>
    <col min="8940" max="8940" width="13.725" style="15" customWidth="1"/>
    <col min="8941" max="8941" width="9.09166666666667" style="15" hidden="1" customWidth="1"/>
    <col min="8942" max="9181" width="9.09166666666667" style="15" customWidth="1"/>
    <col min="9182" max="9191" width="9.09166666666667" style="15"/>
    <col min="9192" max="9192" width="7.725" style="15" hidden="1" customWidth="1"/>
    <col min="9193" max="9193" width="44.3666666666667" style="15" customWidth="1"/>
    <col min="9194" max="9194" width="15.2666666666667" style="15" customWidth="1"/>
    <col min="9195" max="9195" width="14.45" style="15" customWidth="1"/>
    <col min="9196" max="9196" width="13.725" style="15" customWidth="1"/>
    <col min="9197" max="9197" width="9.09166666666667" style="15" hidden="1" customWidth="1"/>
    <col min="9198" max="9437" width="9.09166666666667" style="15" customWidth="1"/>
    <col min="9438" max="9447" width="9.09166666666667" style="15"/>
    <col min="9448" max="9448" width="7.725" style="15" hidden="1" customWidth="1"/>
    <col min="9449" max="9449" width="44.3666666666667" style="15" customWidth="1"/>
    <col min="9450" max="9450" width="15.2666666666667" style="15" customWidth="1"/>
    <col min="9451" max="9451" width="14.45" style="15" customWidth="1"/>
    <col min="9452" max="9452" width="13.725" style="15" customWidth="1"/>
    <col min="9453" max="9453" width="9.09166666666667" style="15" hidden="1" customWidth="1"/>
    <col min="9454" max="9693" width="9.09166666666667" style="15" customWidth="1"/>
    <col min="9694" max="9703" width="9.09166666666667" style="15"/>
    <col min="9704" max="9704" width="7.725" style="15" hidden="1" customWidth="1"/>
    <col min="9705" max="9705" width="44.3666666666667" style="15" customWidth="1"/>
    <col min="9706" max="9706" width="15.2666666666667" style="15" customWidth="1"/>
    <col min="9707" max="9707" width="14.45" style="15" customWidth="1"/>
    <col min="9708" max="9708" width="13.725" style="15" customWidth="1"/>
    <col min="9709" max="9709" width="9.09166666666667" style="15" hidden="1" customWidth="1"/>
    <col min="9710" max="9949" width="9.09166666666667" style="15" customWidth="1"/>
    <col min="9950" max="9959" width="9.09166666666667" style="15"/>
    <col min="9960" max="9960" width="7.725" style="15" hidden="1" customWidth="1"/>
    <col min="9961" max="9961" width="44.3666666666667" style="15" customWidth="1"/>
    <col min="9962" max="9962" width="15.2666666666667" style="15" customWidth="1"/>
    <col min="9963" max="9963" width="14.45" style="15" customWidth="1"/>
    <col min="9964" max="9964" width="13.725" style="15" customWidth="1"/>
    <col min="9965" max="9965" width="9.09166666666667" style="15" hidden="1" customWidth="1"/>
    <col min="9966" max="10205" width="9.09166666666667" style="15" customWidth="1"/>
    <col min="10206" max="10215" width="9.09166666666667" style="15"/>
    <col min="10216" max="10216" width="7.725" style="15" hidden="1" customWidth="1"/>
    <col min="10217" max="10217" width="44.3666666666667" style="15" customWidth="1"/>
    <col min="10218" max="10218" width="15.2666666666667" style="15" customWidth="1"/>
    <col min="10219" max="10219" width="14.45" style="15" customWidth="1"/>
    <col min="10220" max="10220" width="13.725" style="15" customWidth="1"/>
    <col min="10221" max="10221" width="9.09166666666667" style="15" hidden="1" customWidth="1"/>
    <col min="10222" max="10461" width="9.09166666666667" style="15" customWidth="1"/>
    <col min="10462" max="10471" width="9.09166666666667" style="15"/>
    <col min="10472" max="10472" width="7.725" style="15" hidden="1" customWidth="1"/>
    <col min="10473" max="10473" width="44.3666666666667" style="15" customWidth="1"/>
    <col min="10474" max="10474" width="15.2666666666667" style="15" customWidth="1"/>
    <col min="10475" max="10475" width="14.45" style="15" customWidth="1"/>
    <col min="10476" max="10476" width="13.725" style="15" customWidth="1"/>
    <col min="10477" max="10477" width="9.09166666666667" style="15" hidden="1" customWidth="1"/>
    <col min="10478" max="10717" width="9.09166666666667" style="15" customWidth="1"/>
    <col min="10718" max="10727" width="9.09166666666667" style="15"/>
    <col min="10728" max="10728" width="7.725" style="15" hidden="1" customWidth="1"/>
    <col min="10729" max="10729" width="44.3666666666667" style="15" customWidth="1"/>
    <col min="10730" max="10730" width="15.2666666666667" style="15" customWidth="1"/>
    <col min="10731" max="10731" width="14.45" style="15" customWidth="1"/>
    <col min="10732" max="10732" width="13.725" style="15" customWidth="1"/>
    <col min="10733" max="10733" width="9.09166666666667" style="15" hidden="1" customWidth="1"/>
    <col min="10734" max="10973" width="9.09166666666667" style="15" customWidth="1"/>
    <col min="10974" max="10983" width="9.09166666666667" style="15"/>
    <col min="10984" max="10984" width="7.725" style="15" hidden="1" customWidth="1"/>
    <col min="10985" max="10985" width="44.3666666666667" style="15" customWidth="1"/>
    <col min="10986" max="10986" width="15.2666666666667" style="15" customWidth="1"/>
    <col min="10987" max="10987" width="14.45" style="15" customWidth="1"/>
    <col min="10988" max="10988" width="13.725" style="15" customWidth="1"/>
    <col min="10989" max="10989" width="9.09166666666667" style="15" hidden="1" customWidth="1"/>
    <col min="10990" max="11229" width="9.09166666666667" style="15" customWidth="1"/>
    <col min="11230" max="11239" width="9.09166666666667" style="15"/>
    <col min="11240" max="11240" width="7.725" style="15" hidden="1" customWidth="1"/>
    <col min="11241" max="11241" width="44.3666666666667" style="15" customWidth="1"/>
    <col min="11242" max="11242" width="15.2666666666667" style="15" customWidth="1"/>
    <col min="11243" max="11243" width="14.45" style="15" customWidth="1"/>
    <col min="11244" max="11244" width="13.725" style="15" customWidth="1"/>
    <col min="11245" max="11245" width="9.09166666666667" style="15" hidden="1" customWidth="1"/>
    <col min="11246" max="11485" width="9.09166666666667" style="15" customWidth="1"/>
    <col min="11486" max="11495" width="9.09166666666667" style="15"/>
    <col min="11496" max="11496" width="7.725" style="15" hidden="1" customWidth="1"/>
    <col min="11497" max="11497" width="44.3666666666667" style="15" customWidth="1"/>
    <col min="11498" max="11498" width="15.2666666666667" style="15" customWidth="1"/>
    <col min="11499" max="11499" width="14.45" style="15" customWidth="1"/>
    <col min="11500" max="11500" width="13.725" style="15" customWidth="1"/>
    <col min="11501" max="11501" width="9.09166666666667" style="15" hidden="1" customWidth="1"/>
    <col min="11502" max="11741" width="9.09166666666667" style="15" customWidth="1"/>
    <col min="11742" max="11751" width="9.09166666666667" style="15"/>
    <col min="11752" max="11752" width="7.725" style="15" hidden="1" customWidth="1"/>
    <col min="11753" max="11753" width="44.3666666666667" style="15" customWidth="1"/>
    <col min="11754" max="11754" width="15.2666666666667" style="15" customWidth="1"/>
    <col min="11755" max="11755" width="14.45" style="15" customWidth="1"/>
    <col min="11756" max="11756" width="13.725" style="15" customWidth="1"/>
    <col min="11757" max="11757" width="9.09166666666667" style="15" hidden="1" customWidth="1"/>
    <col min="11758" max="11997" width="9.09166666666667" style="15" customWidth="1"/>
    <col min="11998" max="12007" width="9.09166666666667" style="15"/>
    <col min="12008" max="12008" width="7.725" style="15" hidden="1" customWidth="1"/>
    <col min="12009" max="12009" width="44.3666666666667" style="15" customWidth="1"/>
    <col min="12010" max="12010" width="15.2666666666667" style="15" customWidth="1"/>
    <col min="12011" max="12011" width="14.45" style="15" customWidth="1"/>
    <col min="12012" max="12012" width="13.725" style="15" customWidth="1"/>
    <col min="12013" max="12013" width="9.09166666666667" style="15" hidden="1" customWidth="1"/>
    <col min="12014" max="12253" width="9.09166666666667" style="15" customWidth="1"/>
    <col min="12254" max="12263" width="9.09166666666667" style="15"/>
    <col min="12264" max="12264" width="7.725" style="15" hidden="1" customWidth="1"/>
    <col min="12265" max="12265" width="44.3666666666667" style="15" customWidth="1"/>
    <col min="12266" max="12266" width="15.2666666666667" style="15" customWidth="1"/>
    <col min="12267" max="12267" width="14.45" style="15" customWidth="1"/>
    <col min="12268" max="12268" width="13.725" style="15" customWidth="1"/>
    <col min="12269" max="12269" width="9.09166666666667" style="15" hidden="1" customWidth="1"/>
    <col min="12270" max="12509" width="9.09166666666667" style="15" customWidth="1"/>
    <col min="12510" max="12519" width="9.09166666666667" style="15"/>
    <col min="12520" max="12520" width="7.725" style="15" hidden="1" customWidth="1"/>
    <col min="12521" max="12521" width="44.3666666666667" style="15" customWidth="1"/>
    <col min="12522" max="12522" width="15.2666666666667" style="15" customWidth="1"/>
    <col min="12523" max="12523" width="14.45" style="15" customWidth="1"/>
    <col min="12524" max="12524" width="13.725" style="15" customWidth="1"/>
    <col min="12525" max="12525" width="9.09166666666667" style="15" hidden="1" customWidth="1"/>
    <col min="12526" max="12765" width="9.09166666666667" style="15" customWidth="1"/>
    <col min="12766" max="12775" width="9.09166666666667" style="15"/>
    <col min="12776" max="12776" width="7.725" style="15" hidden="1" customWidth="1"/>
    <col min="12777" max="12777" width="44.3666666666667" style="15" customWidth="1"/>
    <col min="12778" max="12778" width="15.2666666666667" style="15" customWidth="1"/>
    <col min="12779" max="12779" width="14.45" style="15" customWidth="1"/>
    <col min="12780" max="12780" width="13.725" style="15" customWidth="1"/>
    <col min="12781" max="12781" width="9.09166666666667" style="15" hidden="1" customWidth="1"/>
    <col min="12782" max="13021" width="9.09166666666667" style="15" customWidth="1"/>
    <col min="13022" max="13031" width="9.09166666666667" style="15"/>
    <col min="13032" max="13032" width="7.725" style="15" hidden="1" customWidth="1"/>
    <col min="13033" max="13033" width="44.3666666666667" style="15" customWidth="1"/>
    <col min="13034" max="13034" width="15.2666666666667" style="15" customWidth="1"/>
    <col min="13035" max="13035" width="14.45" style="15" customWidth="1"/>
    <col min="13036" max="13036" width="13.725" style="15" customWidth="1"/>
    <col min="13037" max="13037" width="9.09166666666667" style="15" hidden="1" customWidth="1"/>
    <col min="13038" max="13277" width="9.09166666666667" style="15" customWidth="1"/>
    <col min="13278" max="13287" width="9.09166666666667" style="15"/>
    <col min="13288" max="13288" width="7.725" style="15" hidden="1" customWidth="1"/>
    <col min="13289" max="13289" width="44.3666666666667" style="15" customWidth="1"/>
    <col min="13290" max="13290" width="15.2666666666667" style="15" customWidth="1"/>
    <col min="13291" max="13291" width="14.45" style="15" customWidth="1"/>
    <col min="13292" max="13292" width="13.725" style="15" customWidth="1"/>
    <col min="13293" max="13293" width="9.09166666666667" style="15" hidden="1" customWidth="1"/>
    <col min="13294" max="13533" width="9.09166666666667" style="15" customWidth="1"/>
    <col min="13534" max="13543" width="9.09166666666667" style="15"/>
    <col min="13544" max="13544" width="7.725" style="15" hidden="1" customWidth="1"/>
    <col min="13545" max="13545" width="44.3666666666667" style="15" customWidth="1"/>
    <col min="13546" max="13546" width="15.2666666666667" style="15" customWidth="1"/>
    <col min="13547" max="13547" width="14.45" style="15" customWidth="1"/>
    <col min="13548" max="13548" width="13.725" style="15" customWidth="1"/>
    <col min="13549" max="13549" width="9.09166666666667" style="15" hidden="1" customWidth="1"/>
    <col min="13550" max="13789" width="9.09166666666667" style="15" customWidth="1"/>
    <col min="13790" max="13799" width="9.09166666666667" style="15"/>
    <col min="13800" max="13800" width="7.725" style="15" hidden="1" customWidth="1"/>
    <col min="13801" max="13801" width="44.3666666666667" style="15" customWidth="1"/>
    <col min="13802" max="13802" width="15.2666666666667" style="15" customWidth="1"/>
    <col min="13803" max="13803" width="14.45" style="15" customWidth="1"/>
    <col min="13804" max="13804" width="13.725" style="15" customWidth="1"/>
    <col min="13805" max="13805" width="9.09166666666667" style="15" hidden="1" customWidth="1"/>
    <col min="13806" max="14045" width="9.09166666666667" style="15" customWidth="1"/>
    <col min="14046" max="14055" width="9.09166666666667" style="15"/>
    <col min="14056" max="14056" width="7.725" style="15" hidden="1" customWidth="1"/>
    <col min="14057" max="14057" width="44.3666666666667" style="15" customWidth="1"/>
    <col min="14058" max="14058" width="15.2666666666667" style="15" customWidth="1"/>
    <col min="14059" max="14059" width="14.45" style="15" customWidth="1"/>
    <col min="14060" max="14060" width="13.725" style="15" customWidth="1"/>
    <col min="14061" max="14061" width="9.09166666666667" style="15" hidden="1" customWidth="1"/>
    <col min="14062" max="14301" width="9.09166666666667" style="15" customWidth="1"/>
    <col min="14302" max="14311" width="9.09166666666667" style="15"/>
    <col min="14312" max="14312" width="7.725" style="15" hidden="1" customWidth="1"/>
    <col min="14313" max="14313" width="44.3666666666667" style="15" customWidth="1"/>
    <col min="14314" max="14314" width="15.2666666666667" style="15" customWidth="1"/>
    <col min="14315" max="14315" width="14.45" style="15" customWidth="1"/>
    <col min="14316" max="14316" width="13.725" style="15" customWidth="1"/>
    <col min="14317" max="14317" width="9.09166666666667" style="15" hidden="1" customWidth="1"/>
    <col min="14318" max="14557" width="9.09166666666667" style="15" customWidth="1"/>
    <col min="14558" max="14567" width="9.09166666666667" style="15"/>
    <col min="14568" max="14568" width="7.725" style="15" hidden="1" customWidth="1"/>
    <col min="14569" max="14569" width="44.3666666666667" style="15" customWidth="1"/>
    <col min="14570" max="14570" width="15.2666666666667" style="15" customWidth="1"/>
    <col min="14571" max="14571" width="14.45" style="15" customWidth="1"/>
    <col min="14572" max="14572" width="13.725" style="15" customWidth="1"/>
    <col min="14573" max="14573" width="9.09166666666667" style="15" hidden="1" customWidth="1"/>
    <col min="14574" max="14813" width="9.09166666666667" style="15" customWidth="1"/>
    <col min="14814" max="14823" width="9.09166666666667" style="15"/>
    <col min="14824" max="14824" width="7.725" style="15" hidden="1" customWidth="1"/>
    <col min="14825" max="14825" width="44.3666666666667" style="15" customWidth="1"/>
    <col min="14826" max="14826" width="15.2666666666667" style="15" customWidth="1"/>
    <col min="14827" max="14827" width="14.45" style="15" customWidth="1"/>
    <col min="14828" max="14828" width="13.725" style="15" customWidth="1"/>
    <col min="14829" max="14829" width="9.09166666666667" style="15" hidden="1" customWidth="1"/>
    <col min="14830" max="15069" width="9.09166666666667" style="15" customWidth="1"/>
    <col min="15070" max="15079" width="9.09166666666667" style="15"/>
    <col min="15080" max="15080" width="7.725" style="15" hidden="1" customWidth="1"/>
    <col min="15081" max="15081" width="44.3666666666667" style="15" customWidth="1"/>
    <col min="15082" max="15082" width="15.2666666666667" style="15" customWidth="1"/>
    <col min="15083" max="15083" width="14.45" style="15" customWidth="1"/>
    <col min="15084" max="15084" width="13.725" style="15" customWidth="1"/>
    <col min="15085" max="15085" width="9.09166666666667" style="15" hidden="1" customWidth="1"/>
    <col min="15086" max="15325" width="9.09166666666667" style="15" customWidth="1"/>
    <col min="15326" max="15335" width="9.09166666666667" style="15"/>
    <col min="15336" max="15336" width="7.725" style="15" hidden="1" customWidth="1"/>
    <col min="15337" max="15337" width="44.3666666666667" style="15" customWidth="1"/>
    <col min="15338" max="15338" width="15.2666666666667" style="15" customWidth="1"/>
    <col min="15339" max="15339" width="14.45" style="15" customWidth="1"/>
    <col min="15340" max="15340" width="13.725" style="15" customWidth="1"/>
    <col min="15341" max="15341" width="9.09166666666667" style="15" hidden="1" customWidth="1"/>
    <col min="15342" max="15581" width="9.09166666666667" style="15" customWidth="1"/>
    <col min="15582" max="15591" width="9.09166666666667" style="15"/>
    <col min="15592" max="15592" width="7.725" style="15" hidden="1" customWidth="1"/>
    <col min="15593" max="15593" width="44.3666666666667" style="15" customWidth="1"/>
    <col min="15594" max="15594" width="15.2666666666667" style="15" customWidth="1"/>
    <col min="15595" max="15595" width="14.45" style="15" customWidth="1"/>
    <col min="15596" max="15596" width="13.725" style="15" customWidth="1"/>
    <col min="15597" max="15597" width="9.09166666666667" style="15" hidden="1" customWidth="1"/>
    <col min="15598" max="15837" width="9.09166666666667" style="15" customWidth="1"/>
    <col min="15838" max="15847" width="9.09166666666667" style="15"/>
    <col min="15848" max="15848" width="7.725" style="15" hidden="1" customWidth="1"/>
    <col min="15849" max="15849" width="44.3666666666667" style="15" customWidth="1"/>
    <col min="15850" max="15850" width="15.2666666666667" style="15" customWidth="1"/>
    <col min="15851" max="15851" width="14.45" style="15" customWidth="1"/>
    <col min="15852" max="15852" width="13.725" style="15" customWidth="1"/>
    <col min="15853" max="15853" width="9.09166666666667" style="15" hidden="1" customWidth="1"/>
    <col min="15854" max="16093" width="9.09166666666667" style="15" customWidth="1"/>
    <col min="16094" max="16103" width="9.09166666666667" style="15"/>
    <col min="16104" max="16104" width="7.725" style="15" hidden="1" customWidth="1"/>
    <col min="16105" max="16105" width="44.3666666666667" style="15" customWidth="1"/>
    <col min="16106" max="16106" width="15.2666666666667" style="15" customWidth="1"/>
    <col min="16107" max="16107" width="14.45" style="15" customWidth="1"/>
    <col min="16108" max="16108" width="13.725" style="15" customWidth="1"/>
    <col min="16109" max="16109" width="9.09166666666667" style="15" hidden="1" customWidth="1"/>
    <col min="16110" max="16349" width="9.09166666666667" style="15" customWidth="1"/>
    <col min="16350" max="16361" width="9.09166666666667" style="15"/>
    <col min="16362" max="16384" width="9" style="15"/>
  </cols>
  <sheetData>
    <row r="1" s="286" customFormat="1" ht="30" customHeight="1" spans="1:2">
      <c r="A1" s="288" t="s">
        <v>1</v>
      </c>
      <c r="B1" s="288"/>
    </row>
    <row r="2" s="243" customFormat="1" ht="21" customHeight="1" spans="1:2">
      <c r="A2" s="244"/>
      <c r="B2" s="289" t="s">
        <v>23</v>
      </c>
    </row>
    <row r="3" s="242" customFormat="1" ht="57" customHeight="1" spans="1:2">
      <c r="A3" s="290" t="s">
        <v>24</v>
      </c>
      <c r="B3" s="187" t="s">
        <v>25</v>
      </c>
    </row>
    <row r="4" ht="18" customHeight="1" spans="1:2">
      <c r="A4" s="291" t="s">
        <v>26</v>
      </c>
      <c r="B4" s="29">
        <f>SUM(B5:B20)</f>
        <v>42000</v>
      </c>
    </row>
    <row r="5" ht="18" customHeight="1" spans="1:2">
      <c r="A5" s="291" t="s">
        <v>27</v>
      </c>
      <c r="B5" s="29">
        <v>16100</v>
      </c>
    </row>
    <row r="6" ht="18" customHeight="1" spans="1:2">
      <c r="A6" s="291" t="s">
        <v>28</v>
      </c>
      <c r="B6" s="29">
        <v>6300</v>
      </c>
    </row>
    <row r="7" ht="18" customHeight="1" spans="1:2">
      <c r="A7" s="291" t="s">
        <v>29</v>
      </c>
      <c r="B7" s="29"/>
    </row>
    <row r="8" ht="18" customHeight="1" spans="1:2">
      <c r="A8" s="291" t="s">
        <v>30</v>
      </c>
      <c r="B8" s="29">
        <v>480</v>
      </c>
    </row>
    <row r="9" ht="18" customHeight="1" spans="1:2">
      <c r="A9" s="291" t="s">
        <v>31</v>
      </c>
      <c r="B9" s="29"/>
    </row>
    <row r="10" ht="18" customHeight="1" spans="1:2">
      <c r="A10" s="291" t="s">
        <v>32</v>
      </c>
      <c r="B10" s="29">
        <v>1470</v>
      </c>
    </row>
    <row r="11" ht="18" customHeight="1" spans="1:2">
      <c r="A11" s="291" t="s">
        <v>33</v>
      </c>
      <c r="B11" s="29">
        <v>840</v>
      </c>
    </row>
    <row r="12" ht="18" customHeight="1" spans="1:2">
      <c r="A12" s="291" t="s">
        <v>34</v>
      </c>
      <c r="B12" s="29">
        <v>600</v>
      </c>
    </row>
    <row r="13" ht="18" customHeight="1" spans="1:2">
      <c r="A13" s="291" t="s">
        <v>35</v>
      </c>
      <c r="B13" s="29">
        <v>2310</v>
      </c>
    </row>
    <row r="14" ht="18" customHeight="1" spans="1:2">
      <c r="A14" s="291" t="s">
        <v>36</v>
      </c>
      <c r="B14" s="29">
        <v>6300</v>
      </c>
    </row>
    <row r="15" ht="18" customHeight="1" spans="1:2">
      <c r="A15" s="291" t="s">
        <v>37</v>
      </c>
      <c r="B15" s="29"/>
    </row>
    <row r="16" ht="18" customHeight="1" spans="1:2">
      <c r="A16" s="291" t="s">
        <v>38</v>
      </c>
      <c r="B16" s="29">
        <v>3200</v>
      </c>
    </row>
    <row r="17" ht="18" customHeight="1" spans="1:2">
      <c r="A17" s="291" t="s">
        <v>39</v>
      </c>
      <c r="B17" s="29">
        <v>4400</v>
      </c>
    </row>
    <row r="18" ht="18" customHeight="1" spans="1:2">
      <c r="A18" s="291" t="s">
        <v>40</v>
      </c>
      <c r="B18" s="29"/>
    </row>
    <row r="19" ht="18" customHeight="1" spans="1:2">
      <c r="A19" s="291" t="s">
        <v>41</v>
      </c>
      <c r="B19" s="29"/>
    </row>
    <row r="20" ht="18" customHeight="1" spans="1:2">
      <c r="A20" s="291" t="s">
        <v>42</v>
      </c>
      <c r="B20" s="29"/>
    </row>
    <row r="21" ht="18" customHeight="1" spans="1:2">
      <c r="A21" s="291" t="s">
        <v>43</v>
      </c>
      <c r="B21" s="29">
        <f>SUM(B22:B29)</f>
        <v>6000</v>
      </c>
    </row>
    <row r="22" ht="18" customHeight="1" spans="1:2">
      <c r="A22" s="291" t="s">
        <v>44</v>
      </c>
      <c r="B22" s="29">
        <v>1700</v>
      </c>
    </row>
    <row r="23" ht="18" customHeight="1" spans="1:2">
      <c r="A23" s="291" t="s">
        <v>45</v>
      </c>
      <c r="B23" s="29">
        <v>1680</v>
      </c>
    </row>
    <row r="24" ht="18" customHeight="1" spans="1:2">
      <c r="A24" s="291" t="s">
        <v>46</v>
      </c>
      <c r="B24" s="29">
        <v>180</v>
      </c>
    </row>
    <row r="25" ht="18" customHeight="1" spans="1:2">
      <c r="A25" s="291" t="s">
        <v>47</v>
      </c>
      <c r="B25" s="29"/>
    </row>
    <row r="26" ht="18" customHeight="1" spans="1:2">
      <c r="A26" s="291" t="s">
        <v>48</v>
      </c>
      <c r="B26" s="29">
        <v>2300</v>
      </c>
    </row>
    <row r="27" ht="18" customHeight="1" spans="1:2">
      <c r="A27" s="291" t="s">
        <v>49</v>
      </c>
      <c r="B27" s="29"/>
    </row>
    <row r="28" ht="18" customHeight="1" spans="1:2">
      <c r="A28" s="291" t="s">
        <v>50</v>
      </c>
      <c r="B28" s="29">
        <v>40</v>
      </c>
    </row>
    <row r="29" ht="18" customHeight="1" spans="1:2">
      <c r="A29" s="291" t="s">
        <v>51</v>
      </c>
      <c r="B29" s="29">
        <v>100</v>
      </c>
    </row>
    <row r="30" ht="18" customHeight="1" spans="1:2">
      <c r="A30" s="291" t="s">
        <v>52</v>
      </c>
      <c r="B30" s="29"/>
    </row>
    <row r="31" ht="18" customHeight="1" spans="1:2">
      <c r="A31" s="292" t="s">
        <v>53</v>
      </c>
      <c r="B31" s="29">
        <f>SUM(B4,B21)</f>
        <v>48000</v>
      </c>
    </row>
    <row r="32" ht="18" customHeight="1" spans="1:2">
      <c r="A32" s="293"/>
      <c r="B32" s="294"/>
    </row>
  </sheetData>
  <mergeCells count="1">
    <mergeCell ref="A1:B1"/>
  </mergeCells>
  <printOptions horizontalCentered="1"/>
  <pageMargins left="0.590277777777778" right="0.590277777777778" top="0.668055555555556" bottom="0.55" header="0.118055555555556" footer="0.279166666666667"/>
  <pageSetup paperSize="9" fitToHeight="0" orientation="portrait"/>
  <headerFooter alignWithMargins="0" scaleWithDoc="0">
    <oddFooter>&amp;C第 &amp;P 页，共 &amp;N 页</oddFooter>
    <evenFooter>&amp;L- &amp;P-</even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showGridLines="0" showZeros="0" workbookViewId="0">
      <pane topLeftCell="A1" activePane="bottomRight" state="frozen"/>
      <selection activeCell="G23" sqref="G23"/>
    </sheetView>
  </sheetViews>
  <sheetFormatPr defaultColWidth="8" defaultRowHeight="13.5" outlineLevelCol="3"/>
  <cols>
    <col min="1" max="1" width="31.2666666666667" style="30" customWidth="1"/>
    <col min="2" max="2" width="18.8166666666667" style="30" customWidth="1"/>
    <col min="3" max="3" width="31.2666666666667" style="30" customWidth="1"/>
    <col min="4" max="4" width="14.1833333333333" style="30" customWidth="1"/>
    <col min="5" max="16384" width="8" style="31"/>
  </cols>
  <sheetData>
    <row r="1" ht="24.5" customHeight="1" spans="1:4">
      <c r="A1" s="32" t="s">
        <v>19</v>
      </c>
      <c r="B1" s="32"/>
      <c r="C1" s="32"/>
      <c r="D1" s="32"/>
    </row>
    <row r="2" ht="12.5" customHeight="1" spans="1:4">
      <c r="A2" s="33"/>
      <c r="B2" s="33"/>
      <c r="C2" s="33"/>
      <c r="D2" s="34" t="s">
        <v>23</v>
      </c>
    </row>
    <row r="3" ht="28.5" customHeight="1" spans="1:4">
      <c r="A3" s="35" t="s">
        <v>1493</v>
      </c>
      <c r="B3" s="36" t="s">
        <v>25</v>
      </c>
      <c r="C3" s="35" t="s">
        <v>1493</v>
      </c>
      <c r="D3" s="36" t="s">
        <v>25</v>
      </c>
    </row>
    <row r="4" ht="22" customHeight="1" spans="1:4">
      <c r="A4" s="37" t="s">
        <v>1580</v>
      </c>
      <c r="B4" s="38"/>
      <c r="C4" s="39" t="s">
        <v>1581</v>
      </c>
      <c r="D4" s="38"/>
    </row>
    <row r="5" ht="22" customHeight="1" spans="1:4">
      <c r="A5" s="40" t="s">
        <v>1498</v>
      </c>
      <c r="B5" s="38"/>
      <c r="C5" s="41" t="s">
        <v>1582</v>
      </c>
      <c r="D5" s="38"/>
    </row>
    <row r="6" ht="22" customHeight="1" spans="1:4">
      <c r="A6" s="42" t="s">
        <v>1527</v>
      </c>
      <c r="B6" s="38"/>
      <c r="C6" s="43" t="s">
        <v>1583</v>
      </c>
      <c r="D6" s="38"/>
    </row>
    <row r="7" ht="22" customHeight="1" spans="1:4">
      <c r="A7" s="44" t="s">
        <v>1528</v>
      </c>
      <c r="B7" s="38"/>
      <c r="C7" s="45" t="s">
        <v>1584</v>
      </c>
      <c r="D7" s="38"/>
    </row>
    <row r="8" ht="22" customHeight="1" spans="1:4">
      <c r="A8" s="37" t="s">
        <v>1529</v>
      </c>
      <c r="B8" s="38"/>
      <c r="C8" s="45" t="s">
        <v>1585</v>
      </c>
      <c r="D8" s="38"/>
    </row>
    <row r="9" ht="22" customHeight="1" spans="1:4">
      <c r="A9" s="46" t="s">
        <v>1586</v>
      </c>
      <c r="B9" s="38"/>
      <c r="C9" s="45" t="s">
        <v>1587</v>
      </c>
      <c r="D9" s="38"/>
    </row>
    <row r="10" ht="22" customHeight="1" spans="1:4">
      <c r="A10" s="44"/>
      <c r="B10" s="38"/>
      <c r="C10" s="47" t="s">
        <v>1588</v>
      </c>
      <c r="D10" s="38"/>
    </row>
    <row r="11" ht="22" customHeight="1" spans="1:4">
      <c r="A11" s="48"/>
      <c r="B11" s="38"/>
      <c r="C11" s="49" t="s">
        <v>1589</v>
      </c>
      <c r="D11" s="38"/>
    </row>
    <row r="12" ht="22" customHeight="1" spans="1:4">
      <c r="A12" s="44"/>
      <c r="B12" s="38"/>
      <c r="C12" s="50" t="s">
        <v>1590</v>
      </c>
      <c r="D12" s="38"/>
    </row>
    <row r="13" ht="22" customHeight="1" spans="1:4">
      <c r="A13" s="37" t="s">
        <v>1531</v>
      </c>
      <c r="B13" s="38"/>
      <c r="C13" s="39" t="s">
        <v>1591</v>
      </c>
      <c r="D13" s="38"/>
    </row>
    <row r="14" ht="22" customHeight="1" spans="1:4">
      <c r="A14" s="51" t="s">
        <v>1533</v>
      </c>
      <c r="B14" s="52"/>
      <c r="C14" s="53" t="s">
        <v>1592</v>
      </c>
      <c r="D14" s="52"/>
    </row>
    <row r="15" ht="22" customHeight="1" spans="1:4">
      <c r="A15" s="54" t="s">
        <v>1535</v>
      </c>
      <c r="B15" s="38"/>
      <c r="C15" s="55" t="s">
        <v>1593</v>
      </c>
      <c r="D15" s="56"/>
    </row>
    <row r="16" ht="22" customHeight="1" spans="1:4">
      <c r="A16" s="57" t="s">
        <v>1537</v>
      </c>
      <c r="B16" s="56"/>
      <c r="C16" s="55" t="s">
        <v>1594</v>
      </c>
      <c r="D16" s="56"/>
    </row>
    <row r="17" ht="22" customHeight="1" spans="1:4">
      <c r="A17" s="57" t="s">
        <v>1540</v>
      </c>
      <c r="B17" s="58"/>
      <c r="C17" s="55" t="s">
        <v>1595</v>
      </c>
      <c r="D17" s="58"/>
    </row>
    <row r="18" ht="22" customHeight="1" spans="1:4">
      <c r="A18" s="57"/>
      <c r="B18" s="58"/>
      <c r="C18" s="59" t="s">
        <v>1596</v>
      </c>
      <c r="D18" s="58"/>
    </row>
    <row r="19" ht="22" customHeight="1" spans="1:4">
      <c r="A19" s="60" t="s">
        <v>1568</v>
      </c>
      <c r="B19" s="58"/>
      <c r="C19" s="60" t="s">
        <v>1568</v>
      </c>
      <c r="D19" s="58"/>
    </row>
    <row r="20" ht="28.5" customHeight="1" spans="1:4">
      <c r="A20" s="61"/>
      <c r="B20" s="61"/>
      <c r="C20" s="61"/>
      <c r="D20" s="62"/>
    </row>
  </sheetData>
  <mergeCells count="1">
    <mergeCell ref="A1:D1"/>
  </mergeCells>
  <printOptions horizontalCentered="1"/>
  <pageMargins left="0.393055555555556" right="0.393055555555556" top="0.393055555555556" bottom="0.393055555555556" header="0.511805555555556" footer="0.511805555555556"/>
  <pageSetup paperSize="9" scale="80" pageOrder="overThenDown" orientation="landscape" errors="blank"/>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3"/>
  <sheetViews>
    <sheetView workbookViewId="0">
      <selection activeCell="G21" sqref="G21"/>
    </sheetView>
  </sheetViews>
  <sheetFormatPr defaultColWidth="9" defaultRowHeight="15.75" outlineLevelCol="2"/>
  <cols>
    <col min="1" max="2" width="29.6333333333333" style="18" customWidth="1"/>
    <col min="3" max="3" width="29.6333333333333" style="19" customWidth="1"/>
    <col min="4" max="16384" width="9" style="18"/>
  </cols>
  <sheetData>
    <row r="1" s="15" customFormat="1" ht="30" customHeight="1" spans="1:3">
      <c r="A1" s="20" t="s">
        <v>20</v>
      </c>
      <c r="B1" s="20"/>
      <c r="C1" s="20"/>
    </row>
    <row r="2" s="16" customFormat="1" ht="20.15" customHeight="1" spans="1:3">
      <c r="A2" s="21"/>
      <c r="B2" s="21"/>
      <c r="C2" s="22" t="s">
        <v>23</v>
      </c>
    </row>
    <row r="3" s="15" customFormat="1" ht="27" customHeight="1" spans="1:3">
      <c r="A3" s="23" t="s">
        <v>1597</v>
      </c>
      <c r="B3" s="23" t="s">
        <v>1598</v>
      </c>
      <c r="C3" s="23" t="s">
        <v>1599</v>
      </c>
    </row>
    <row r="4" s="15" customFormat="1" ht="20.15" customHeight="1" spans="1:3">
      <c r="A4" s="24" t="s">
        <v>1600</v>
      </c>
      <c r="B4" s="25">
        <v>9638</v>
      </c>
      <c r="C4" s="26">
        <v>9638</v>
      </c>
    </row>
    <row r="5" s="17" customFormat="1" ht="20.15" customHeight="1" spans="1:3">
      <c r="A5" s="27"/>
      <c r="B5" s="28"/>
      <c r="C5" s="29"/>
    </row>
    <row r="6" s="17" customFormat="1" ht="20.15" customHeight="1" spans="1:3">
      <c r="A6" s="27"/>
      <c r="B6" s="28"/>
      <c r="C6" s="29"/>
    </row>
    <row r="7" s="17" customFormat="1" ht="20.15" customHeight="1" spans="1:3">
      <c r="A7" s="27"/>
      <c r="B7" s="28"/>
      <c r="C7" s="29"/>
    </row>
    <row r="8" s="17" customFormat="1" ht="20.15" customHeight="1" spans="1:3">
      <c r="A8" s="27"/>
      <c r="B8" s="28"/>
      <c r="C8" s="29"/>
    </row>
    <row r="9" s="17" customFormat="1" ht="20.15" customHeight="1" spans="1:3">
      <c r="A9" s="27"/>
      <c r="B9" s="28"/>
      <c r="C9" s="29"/>
    </row>
    <row r="10" s="17" customFormat="1" ht="20.15" customHeight="1" spans="1:3">
      <c r="A10" s="27"/>
      <c r="B10" s="28"/>
      <c r="C10" s="29"/>
    </row>
    <row r="11" s="17" customFormat="1" ht="20.15" customHeight="1" spans="1:3">
      <c r="A11" s="27"/>
      <c r="B11" s="28"/>
      <c r="C11" s="29"/>
    </row>
    <row r="12" s="17" customFormat="1" ht="20.15" customHeight="1" spans="1:3">
      <c r="A12" s="27"/>
      <c r="B12" s="28"/>
      <c r="C12" s="29"/>
    </row>
    <row r="13" s="17" customFormat="1" ht="20.15" customHeight="1" spans="1:3">
      <c r="A13" s="27"/>
      <c r="B13" s="28"/>
      <c r="C13" s="29"/>
    </row>
  </sheetData>
  <autoFilter ref="A3:C13">
    <extLst/>
  </autoFilter>
  <mergeCells count="1">
    <mergeCell ref="A1:C1"/>
  </mergeCells>
  <printOptions horizontalCentered="1"/>
  <pageMargins left="0.590277777777778" right="0.590277777777778" top="0.668055555555556" bottom="0.55" header="0.118055555555556" footer="0.279166666666667"/>
  <pageSetup paperSize="9" fitToHeight="0" orientation="portrait"/>
  <headerFooter alignWithMargins="0" scaleWithDoc="0">
    <oddFooter>&amp;C第 &amp;P 页，共 &amp;N 页</oddFooter>
    <evenFooter>&amp;L- &amp;P-</even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3"/>
  <sheetViews>
    <sheetView workbookViewId="0">
      <selection activeCell="F20" sqref="F20"/>
    </sheetView>
  </sheetViews>
  <sheetFormatPr defaultColWidth="9" defaultRowHeight="15.75" outlineLevelCol="2"/>
  <cols>
    <col min="1" max="2" width="29.6333333333333" style="18" customWidth="1"/>
    <col min="3" max="3" width="29.6333333333333" style="19" customWidth="1"/>
    <col min="4" max="16384" width="9" style="18"/>
  </cols>
  <sheetData>
    <row r="1" s="15" customFormat="1" ht="30" customHeight="1" spans="1:3">
      <c r="A1" s="20" t="s">
        <v>21</v>
      </c>
      <c r="B1" s="20"/>
      <c r="C1" s="20"/>
    </row>
    <row r="2" s="16" customFormat="1" ht="20.15" customHeight="1" spans="1:3">
      <c r="A2" s="21"/>
      <c r="B2" s="21"/>
      <c r="C2" s="22" t="s">
        <v>23</v>
      </c>
    </row>
    <row r="3" s="15" customFormat="1" ht="27" customHeight="1" spans="1:3">
      <c r="A3" s="23" t="s">
        <v>1597</v>
      </c>
      <c r="B3" s="23" t="s">
        <v>1601</v>
      </c>
      <c r="C3" s="23" t="s">
        <v>1602</v>
      </c>
    </row>
    <row r="4" s="15" customFormat="1" ht="20.15" customHeight="1" spans="1:3">
      <c r="A4" s="24" t="s">
        <v>1600</v>
      </c>
      <c r="B4" s="25">
        <v>87719</v>
      </c>
      <c r="C4" s="26">
        <v>87719</v>
      </c>
    </row>
    <row r="5" s="17" customFormat="1" ht="20.15" customHeight="1" spans="1:3">
      <c r="A5" s="27"/>
      <c r="B5" s="28"/>
      <c r="C5" s="29"/>
    </row>
    <row r="6" s="17" customFormat="1" ht="20.15" customHeight="1" spans="1:3">
      <c r="A6" s="27"/>
      <c r="B6" s="28"/>
      <c r="C6" s="29"/>
    </row>
    <row r="7" s="17" customFormat="1" ht="20.15" customHeight="1" spans="1:3">
      <c r="A7" s="27"/>
      <c r="B7" s="28"/>
      <c r="C7" s="29"/>
    </row>
    <row r="8" s="17" customFormat="1" ht="20.15" customHeight="1" spans="1:3">
      <c r="A8" s="27"/>
      <c r="B8" s="28"/>
      <c r="C8" s="29"/>
    </row>
    <row r="9" s="17" customFormat="1" ht="20.15" customHeight="1" spans="1:3">
      <c r="A9" s="27"/>
      <c r="B9" s="28"/>
      <c r="C9" s="29"/>
    </row>
    <row r="10" s="17" customFormat="1" ht="20.15" customHeight="1" spans="1:3">
      <c r="A10" s="27"/>
      <c r="B10" s="28"/>
      <c r="C10" s="29"/>
    </row>
    <row r="11" s="17" customFormat="1" ht="20.15" customHeight="1" spans="1:3">
      <c r="A11" s="27"/>
      <c r="B11" s="28"/>
      <c r="C11" s="29"/>
    </row>
    <row r="12" s="17" customFormat="1" ht="20.15" customHeight="1" spans="1:3">
      <c r="A12" s="27"/>
      <c r="B12" s="28"/>
      <c r="C12" s="29"/>
    </row>
    <row r="13" s="17" customFormat="1" ht="20.15" customHeight="1" spans="1:3">
      <c r="A13" s="27"/>
      <c r="B13" s="28"/>
      <c r="C13" s="29"/>
    </row>
  </sheetData>
  <autoFilter ref="A3:C13">
    <extLst/>
  </autoFilter>
  <mergeCells count="1">
    <mergeCell ref="A1:C1"/>
  </mergeCells>
  <printOptions horizontalCentered="1"/>
  <pageMargins left="0.590277777777778" right="0.590277777777778" top="0.668055555555556" bottom="0.55" header="0.118055555555556" footer="0.279166666666667"/>
  <pageSetup paperSize="9" fitToHeight="0" orientation="portrait"/>
  <headerFooter alignWithMargins="0" scaleWithDoc="0">
    <oddFooter>&amp;C第 &amp;P 页，共 &amp;N 页</oddFooter>
    <evenFooter>&amp;L- &amp;P-</even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8"/>
  <sheetViews>
    <sheetView showZeros="0" workbookViewId="0">
      <pane ySplit="6" topLeftCell="A16" activePane="bottomLeft" state="frozen"/>
      <selection/>
      <selection pane="bottomLeft" activeCell="J34" sqref="J34"/>
    </sheetView>
  </sheetViews>
  <sheetFormatPr defaultColWidth="10.9083333333333" defaultRowHeight="13.5" outlineLevelCol="3"/>
  <cols>
    <col min="1" max="2" width="9.81666666666667" style="1" hidden="1" customWidth="1"/>
    <col min="3" max="3" width="40.3666666666667" style="1" customWidth="1"/>
    <col min="4" max="4" width="29.725" style="1" customWidth="1"/>
    <col min="5" max="5" width="6.26666666666667" style="1" customWidth="1"/>
    <col min="6" max="255" width="10.9083333333333" style="1"/>
    <col min="256" max="257" width="10.9083333333333" style="1" hidden="1" customWidth="1"/>
    <col min="258" max="258" width="40.3666666666667" style="1" customWidth="1"/>
    <col min="259" max="260" width="29.725" style="1" customWidth="1"/>
    <col min="261" max="261" width="6.26666666666667" style="1" customWidth="1"/>
    <col min="262" max="511" width="10.9083333333333" style="1"/>
    <col min="512" max="513" width="10.9083333333333" style="1" hidden="1" customWidth="1"/>
    <col min="514" max="514" width="40.3666666666667" style="1" customWidth="1"/>
    <col min="515" max="516" width="29.725" style="1" customWidth="1"/>
    <col min="517" max="517" width="6.26666666666667" style="1" customWidth="1"/>
    <col min="518" max="767" width="10.9083333333333" style="1"/>
    <col min="768" max="769" width="10.9083333333333" style="1" hidden="1" customWidth="1"/>
    <col min="770" max="770" width="40.3666666666667" style="1" customWidth="1"/>
    <col min="771" max="772" width="29.725" style="1" customWidth="1"/>
    <col min="773" max="773" width="6.26666666666667" style="1" customWidth="1"/>
    <col min="774" max="1023" width="10.9083333333333" style="1"/>
    <col min="1024" max="1025" width="10.9083333333333" style="1" hidden="1" customWidth="1"/>
    <col min="1026" max="1026" width="40.3666666666667" style="1" customWidth="1"/>
    <col min="1027" max="1028" width="29.725" style="1" customWidth="1"/>
    <col min="1029" max="1029" width="6.26666666666667" style="1" customWidth="1"/>
    <col min="1030" max="1279" width="10.9083333333333" style="1"/>
    <col min="1280" max="1281" width="10.9083333333333" style="1" hidden="1" customWidth="1"/>
    <col min="1282" max="1282" width="40.3666666666667" style="1" customWidth="1"/>
    <col min="1283" max="1284" width="29.725" style="1" customWidth="1"/>
    <col min="1285" max="1285" width="6.26666666666667" style="1" customWidth="1"/>
    <col min="1286" max="1535" width="10.9083333333333" style="1"/>
    <col min="1536" max="1537" width="10.9083333333333" style="1" hidden="1" customWidth="1"/>
    <col min="1538" max="1538" width="40.3666666666667" style="1" customWidth="1"/>
    <col min="1539" max="1540" width="29.725" style="1" customWidth="1"/>
    <col min="1541" max="1541" width="6.26666666666667" style="1" customWidth="1"/>
    <col min="1542" max="1791" width="10.9083333333333" style="1"/>
    <col min="1792" max="1793" width="10.9083333333333" style="1" hidden="1" customWidth="1"/>
    <col min="1794" max="1794" width="40.3666666666667" style="1" customWidth="1"/>
    <col min="1795" max="1796" width="29.725" style="1" customWidth="1"/>
    <col min="1797" max="1797" width="6.26666666666667" style="1" customWidth="1"/>
    <col min="1798" max="2047" width="10.9083333333333" style="1"/>
    <col min="2048" max="2049" width="10.9083333333333" style="1" hidden="1" customWidth="1"/>
    <col min="2050" max="2050" width="40.3666666666667" style="1" customWidth="1"/>
    <col min="2051" max="2052" width="29.725" style="1" customWidth="1"/>
    <col min="2053" max="2053" width="6.26666666666667" style="1" customWidth="1"/>
    <col min="2054" max="2303" width="10.9083333333333" style="1"/>
    <col min="2304" max="2305" width="10.9083333333333" style="1" hidden="1" customWidth="1"/>
    <col min="2306" max="2306" width="40.3666666666667" style="1" customWidth="1"/>
    <col min="2307" max="2308" width="29.725" style="1" customWidth="1"/>
    <col min="2309" max="2309" width="6.26666666666667" style="1" customWidth="1"/>
    <col min="2310" max="2559" width="10.9083333333333" style="1"/>
    <col min="2560" max="2561" width="10.9083333333333" style="1" hidden="1" customWidth="1"/>
    <col min="2562" max="2562" width="40.3666666666667" style="1" customWidth="1"/>
    <col min="2563" max="2564" width="29.725" style="1" customWidth="1"/>
    <col min="2565" max="2565" width="6.26666666666667" style="1" customWidth="1"/>
    <col min="2566" max="2815" width="10.9083333333333" style="1"/>
    <col min="2816" max="2817" width="10.9083333333333" style="1" hidden="1" customWidth="1"/>
    <col min="2818" max="2818" width="40.3666666666667" style="1" customWidth="1"/>
    <col min="2819" max="2820" width="29.725" style="1" customWidth="1"/>
    <col min="2821" max="2821" width="6.26666666666667" style="1" customWidth="1"/>
    <col min="2822" max="3071" width="10.9083333333333" style="1"/>
    <col min="3072" max="3073" width="10.9083333333333" style="1" hidden="1" customWidth="1"/>
    <col min="3074" max="3074" width="40.3666666666667" style="1" customWidth="1"/>
    <col min="3075" max="3076" width="29.725" style="1" customWidth="1"/>
    <col min="3077" max="3077" width="6.26666666666667" style="1" customWidth="1"/>
    <col min="3078" max="3327" width="10.9083333333333" style="1"/>
    <col min="3328" max="3329" width="10.9083333333333" style="1" hidden="1" customWidth="1"/>
    <col min="3330" max="3330" width="40.3666666666667" style="1" customWidth="1"/>
    <col min="3331" max="3332" width="29.725" style="1" customWidth="1"/>
    <col min="3333" max="3333" width="6.26666666666667" style="1" customWidth="1"/>
    <col min="3334" max="3583" width="10.9083333333333" style="1"/>
    <col min="3584" max="3585" width="10.9083333333333" style="1" hidden="1" customWidth="1"/>
    <col min="3586" max="3586" width="40.3666666666667" style="1" customWidth="1"/>
    <col min="3587" max="3588" width="29.725" style="1" customWidth="1"/>
    <col min="3589" max="3589" width="6.26666666666667" style="1" customWidth="1"/>
    <col min="3590" max="3839" width="10.9083333333333" style="1"/>
    <col min="3840" max="3841" width="10.9083333333333" style="1" hidden="1" customWidth="1"/>
    <col min="3842" max="3842" width="40.3666666666667" style="1" customWidth="1"/>
    <col min="3843" max="3844" width="29.725" style="1" customWidth="1"/>
    <col min="3845" max="3845" width="6.26666666666667" style="1" customWidth="1"/>
    <col min="3846" max="4095" width="10.9083333333333" style="1"/>
    <col min="4096" max="4097" width="10.9083333333333" style="1" hidden="1" customWidth="1"/>
    <col min="4098" max="4098" width="40.3666666666667" style="1" customWidth="1"/>
    <col min="4099" max="4100" width="29.725" style="1" customWidth="1"/>
    <col min="4101" max="4101" width="6.26666666666667" style="1" customWidth="1"/>
    <col min="4102" max="4351" width="10.9083333333333" style="1"/>
    <col min="4352" max="4353" width="10.9083333333333" style="1" hidden="1" customWidth="1"/>
    <col min="4354" max="4354" width="40.3666666666667" style="1" customWidth="1"/>
    <col min="4355" max="4356" width="29.725" style="1" customWidth="1"/>
    <col min="4357" max="4357" width="6.26666666666667" style="1" customWidth="1"/>
    <col min="4358" max="4607" width="10.9083333333333" style="1"/>
    <col min="4608" max="4609" width="10.9083333333333" style="1" hidden="1" customWidth="1"/>
    <col min="4610" max="4610" width="40.3666666666667" style="1" customWidth="1"/>
    <col min="4611" max="4612" width="29.725" style="1" customWidth="1"/>
    <col min="4613" max="4613" width="6.26666666666667" style="1" customWidth="1"/>
    <col min="4614" max="4863" width="10.9083333333333" style="1"/>
    <col min="4864" max="4865" width="10.9083333333333" style="1" hidden="1" customWidth="1"/>
    <col min="4866" max="4866" width="40.3666666666667" style="1" customWidth="1"/>
    <col min="4867" max="4868" width="29.725" style="1" customWidth="1"/>
    <col min="4869" max="4869" width="6.26666666666667" style="1" customWidth="1"/>
    <col min="4870" max="5119" width="10.9083333333333" style="1"/>
    <col min="5120" max="5121" width="10.9083333333333" style="1" hidden="1" customWidth="1"/>
    <col min="5122" max="5122" width="40.3666666666667" style="1" customWidth="1"/>
    <col min="5123" max="5124" width="29.725" style="1" customWidth="1"/>
    <col min="5125" max="5125" width="6.26666666666667" style="1" customWidth="1"/>
    <col min="5126" max="5375" width="10.9083333333333" style="1"/>
    <col min="5376" max="5377" width="10.9083333333333" style="1" hidden="1" customWidth="1"/>
    <col min="5378" max="5378" width="40.3666666666667" style="1" customWidth="1"/>
    <col min="5379" max="5380" width="29.725" style="1" customWidth="1"/>
    <col min="5381" max="5381" width="6.26666666666667" style="1" customWidth="1"/>
    <col min="5382" max="5631" width="10.9083333333333" style="1"/>
    <col min="5632" max="5633" width="10.9083333333333" style="1" hidden="1" customWidth="1"/>
    <col min="5634" max="5634" width="40.3666666666667" style="1" customWidth="1"/>
    <col min="5635" max="5636" width="29.725" style="1" customWidth="1"/>
    <col min="5637" max="5637" width="6.26666666666667" style="1" customWidth="1"/>
    <col min="5638" max="5887" width="10.9083333333333" style="1"/>
    <col min="5888" max="5889" width="10.9083333333333" style="1" hidden="1" customWidth="1"/>
    <col min="5890" max="5890" width="40.3666666666667" style="1" customWidth="1"/>
    <col min="5891" max="5892" width="29.725" style="1" customWidth="1"/>
    <col min="5893" max="5893" width="6.26666666666667" style="1" customWidth="1"/>
    <col min="5894" max="6143" width="10.9083333333333" style="1"/>
    <col min="6144" max="6145" width="10.9083333333333" style="1" hidden="1" customWidth="1"/>
    <col min="6146" max="6146" width="40.3666666666667" style="1" customWidth="1"/>
    <col min="6147" max="6148" width="29.725" style="1" customWidth="1"/>
    <col min="6149" max="6149" width="6.26666666666667" style="1" customWidth="1"/>
    <col min="6150" max="6399" width="10.9083333333333" style="1"/>
    <col min="6400" max="6401" width="10.9083333333333" style="1" hidden="1" customWidth="1"/>
    <col min="6402" max="6402" width="40.3666666666667" style="1" customWidth="1"/>
    <col min="6403" max="6404" width="29.725" style="1" customWidth="1"/>
    <col min="6405" max="6405" width="6.26666666666667" style="1" customWidth="1"/>
    <col min="6406" max="6655" width="10.9083333333333" style="1"/>
    <col min="6656" max="6657" width="10.9083333333333" style="1" hidden="1" customWidth="1"/>
    <col min="6658" max="6658" width="40.3666666666667" style="1" customWidth="1"/>
    <col min="6659" max="6660" width="29.725" style="1" customWidth="1"/>
    <col min="6661" max="6661" width="6.26666666666667" style="1" customWidth="1"/>
    <col min="6662" max="6911" width="10.9083333333333" style="1"/>
    <col min="6912" max="6913" width="10.9083333333333" style="1" hidden="1" customWidth="1"/>
    <col min="6914" max="6914" width="40.3666666666667" style="1" customWidth="1"/>
    <col min="6915" max="6916" width="29.725" style="1" customWidth="1"/>
    <col min="6917" max="6917" width="6.26666666666667" style="1" customWidth="1"/>
    <col min="6918" max="7167" width="10.9083333333333" style="1"/>
    <col min="7168" max="7169" width="10.9083333333333" style="1" hidden="1" customWidth="1"/>
    <col min="7170" max="7170" width="40.3666666666667" style="1" customWidth="1"/>
    <col min="7171" max="7172" width="29.725" style="1" customWidth="1"/>
    <col min="7173" max="7173" width="6.26666666666667" style="1" customWidth="1"/>
    <col min="7174" max="7423" width="10.9083333333333" style="1"/>
    <col min="7424" max="7425" width="10.9083333333333" style="1" hidden="1" customWidth="1"/>
    <col min="7426" max="7426" width="40.3666666666667" style="1" customWidth="1"/>
    <col min="7427" max="7428" width="29.725" style="1" customWidth="1"/>
    <col min="7429" max="7429" width="6.26666666666667" style="1" customWidth="1"/>
    <col min="7430" max="7679" width="10.9083333333333" style="1"/>
    <col min="7680" max="7681" width="10.9083333333333" style="1" hidden="1" customWidth="1"/>
    <col min="7682" max="7682" width="40.3666666666667" style="1" customWidth="1"/>
    <col min="7683" max="7684" width="29.725" style="1" customWidth="1"/>
    <col min="7685" max="7685" width="6.26666666666667" style="1" customWidth="1"/>
    <col min="7686" max="7935" width="10.9083333333333" style="1"/>
    <col min="7936" max="7937" width="10.9083333333333" style="1" hidden="1" customWidth="1"/>
    <col min="7938" max="7938" width="40.3666666666667" style="1" customWidth="1"/>
    <col min="7939" max="7940" width="29.725" style="1" customWidth="1"/>
    <col min="7941" max="7941" width="6.26666666666667" style="1" customWidth="1"/>
    <col min="7942" max="8191" width="10.9083333333333" style="1"/>
    <col min="8192" max="8193" width="10.9083333333333" style="1" hidden="1" customWidth="1"/>
    <col min="8194" max="8194" width="40.3666666666667" style="1" customWidth="1"/>
    <col min="8195" max="8196" width="29.725" style="1" customWidth="1"/>
    <col min="8197" max="8197" width="6.26666666666667" style="1" customWidth="1"/>
    <col min="8198" max="8447" width="10.9083333333333" style="1"/>
    <col min="8448" max="8449" width="10.9083333333333" style="1" hidden="1" customWidth="1"/>
    <col min="8450" max="8450" width="40.3666666666667" style="1" customWidth="1"/>
    <col min="8451" max="8452" width="29.725" style="1" customWidth="1"/>
    <col min="8453" max="8453" width="6.26666666666667" style="1" customWidth="1"/>
    <col min="8454" max="8703" width="10.9083333333333" style="1"/>
    <col min="8704" max="8705" width="10.9083333333333" style="1" hidden="1" customWidth="1"/>
    <col min="8706" max="8706" width="40.3666666666667" style="1" customWidth="1"/>
    <col min="8707" max="8708" width="29.725" style="1" customWidth="1"/>
    <col min="8709" max="8709" width="6.26666666666667" style="1" customWidth="1"/>
    <col min="8710" max="8959" width="10.9083333333333" style="1"/>
    <col min="8960" max="8961" width="10.9083333333333" style="1" hidden="1" customWidth="1"/>
    <col min="8962" max="8962" width="40.3666666666667" style="1" customWidth="1"/>
    <col min="8963" max="8964" width="29.725" style="1" customWidth="1"/>
    <col min="8965" max="8965" width="6.26666666666667" style="1" customWidth="1"/>
    <col min="8966" max="9215" width="10.9083333333333" style="1"/>
    <col min="9216" max="9217" width="10.9083333333333" style="1" hidden="1" customWidth="1"/>
    <col min="9218" max="9218" width="40.3666666666667" style="1" customWidth="1"/>
    <col min="9219" max="9220" width="29.725" style="1" customWidth="1"/>
    <col min="9221" max="9221" width="6.26666666666667" style="1" customWidth="1"/>
    <col min="9222" max="9471" width="10.9083333333333" style="1"/>
    <col min="9472" max="9473" width="10.9083333333333" style="1" hidden="1" customWidth="1"/>
    <col min="9474" max="9474" width="40.3666666666667" style="1" customWidth="1"/>
    <col min="9475" max="9476" width="29.725" style="1" customWidth="1"/>
    <col min="9477" max="9477" width="6.26666666666667" style="1" customWidth="1"/>
    <col min="9478" max="9727" width="10.9083333333333" style="1"/>
    <col min="9728" max="9729" width="10.9083333333333" style="1" hidden="1" customWidth="1"/>
    <col min="9730" max="9730" width="40.3666666666667" style="1" customWidth="1"/>
    <col min="9731" max="9732" width="29.725" style="1" customWidth="1"/>
    <col min="9733" max="9733" width="6.26666666666667" style="1" customWidth="1"/>
    <col min="9734" max="9983" width="10.9083333333333" style="1"/>
    <col min="9984" max="9985" width="10.9083333333333" style="1" hidden="1" customWidth="1"/>
    <col min="9986" max="9986" width="40.3666666666667" style="1" customWidth="1"/>
    <col min="9987" max="9988" width="29.725" style="1" customWidth="1"/>
    <col min="9989" max="9989" width="6.26666666666667" style="1" customWidth="1"/>
    <col min="9990" max="10239" width="10.9083333333333" style="1"/>
    <col min="10240" max="10241" width="10.9083333333333" style="1" hidden="1" customWidth="1"/>
    <col min="10242" max="10242" width="40.3666666666667" style="1" customWidth="1"/>
    <col min="10243" max="10244" width="29.725" style="1" customWidth="1"/>
    <col min="10245" max="10245" width="6.26666666666667" style="1" customWidth="1"/>
    <col min="10246" max="10495" width="10.9083333333333" style="1"/>
    <col min="10496" max="10497" width="10.9083333333333" style="1" hidden="1" customWidth="1"/>
    <col min="10498" max="10498" width="40.3666666666667" style="1" customWidth="1"/>
    <col min="10499" max="10500" width="29.725" style="1" customWidth="1"/>
    <col min="10501" max="10501" width="6.26666666666667" style="1" customWidth="1"/>
    <col min="10502" max="10751" width="10.9083333333333" style="1"/>
    <col min="10752" max="10753" width="10.9083333333333" style="1" hidden="1" customWidth="1"/>
    <col min="10754" max="10754" width="40.3666666666667" style="1" customWidth="1"/>
    <col min="10755" max="10756" width="29.725" style="1" customWidth="1"/>
    <col min="10757" max="10757" width="6.26666666666667" style="1" customWidth="1"/>
    <col min="10758" max="11007" width="10.9083333333333" style="1"/>
    <col min="11008" max="11009" width="10.9083333333333" style="1" hidden="1" customWidth="1"/>
    <col min="11010" max="11010" width="40.3666666666667" style="1" customWidth="1"/>
    <col min="11011" max="11012" width="29.725" style="1" customWidth="1"/>
    <col min="11013" max="11013" width="6.26666666666667" style="1" customWidth="1"/>
    <col min="11014" max="11263" width="10.9083333333333" style="1"/>
    <col min="11264" max="11265" width="10.9083333333333" style="1" hidden="1" customWidth="1"/>
    <col min="11266" max="11266" width="40.3666666666667" style="1" customWidth="1"/>
    <col min="11267" max="11268" width="29.725" style="1" customWidth="1"/>
    <col min="11269" max="11269" width="6.26666666666667" style="1" customWidth="1"/>
    <col min="11270" max="11519" width="10.9083333333333" style="1"/>
    <col min="11520" max="11521" width="10.9083333333333" style="1" hidden="1" customWidth="1"/>
    <col min="11522" max="11522" width="40.3666666666667" style="1" customWidth="1"/>
    <col min="11523" max="11524" width="29.725" style="1" customWidth="1"/>
    <col min="11525" max="11525" width="6.26666666666667" style="1" customWidth="1"/>
    <col min="11526" max="11775" width="10.9083333333333" style="1"/>
    <col min="11776" max="11777" width="10.9083333333333" style="1" hidden="1" customWidth="1"/>
    <col min="11778" max="11778" width="40.3666666666667" style="1" customWidth="1"/>
    <col min="11779" max="11780" width="29.725" style="1" customWidth="1"/>
    <col min="11781" max="11781" width="6.26666666666667" style="1" customWidth="1"/>
    <col min="11782" max="12031" width="10.9083333333333" style="1"/>
    <col min="12032" max="12033" width="10.9083333333333" style="1" hidden="1" customWidth="1"/>
    <col min="12034" max="12034" width="40.3666666666667" style="1" customWidth="1"/>
    <col min="12035" max="12036" width="29.725" style="1" customWidth="1"/>
    <col min="12037" max="12037" width="6.26666666666667" style="1" customWidth="1"/>
    <col min="12038" max="12287" width="10.9083333333333" style="1"/>
    <col min="12288" max="12289" width="10.9083333333333" style="1" hidden="1" customWidth="1"/>
    <col min="12290" max="12290" width="40.3666666666667" style="1" customWidth="1"/>
    <col min="12291" max="12292" width="29.725" style="1" customWidth="1"/>
    <col min="12293" max="12293" width="6.26666666666667" style="1" customWidth="1"/>
    <col min="12294" max="12543" width="10.9083333333333" style="1"/>
    <col min="12544" max="12545" width="10.9083333333333" style="1" hidden="1" customWidth="1"/>
    <col min="12546" max="12546" width="40.3666666666667" style="1" customWidth="1"/>
    <col min="12547" max="12548" width="29.725" style="1" customWidth="1"/>
    <col min="12549" max="12549" width="6.26666666666667" style="1" customWidth="1"/>
    <col min="12550" max="12799" width="10.9083333333333" style="1"/>
    <col min="12800" max="12801" width="10.9083333333333" style="1" hidden="1" customWidth="1"/>
    <col min="12802" max="12802" width="40.3666666666667" style="1" customWidth="1"/>
    <col min="12803" max="12804" width="29.725" style="1" customWidth="1"/>
    <col min="12805" max="12805" width="6.26666666666667" style="1" customWidth="1"/>
    <col min="12806" max="13055" width="10.9083333333333" style="1"/>
    <col min="13056" max="13057" width="10.9083333333333" style="1" hidden="1" customWidth="1"/>
    <col min="13058" max="13058" width="40.3666666666667" style="1" customWidth="1"/>
    <col min="13059" max="13060" width="29.725" style="1" customWidth="1"/>
    <col min="13061" max="13061" width="6.26666666666667" style="1" customWidth="1"/>
    <col min="13062" max="13311" width="10.9083333333333" style="1"/>
    <col min="13312" max="13313" width="10.9083333333333" style="1" hidden="1" customWidth="1"/>
    <col min="13314" max="13314" width="40.3666666666667" style="1" customWidth="1"/>
    <col min="13315" max="13316" width="29.725" style="1" customWidth="1"/>
    <col min="13317" max="13317" width="6.26666666666667" style="1" customWidth="1"/>
    <col min="13318" max="13567" width="10.9083333333333" style="1"/>
    <col min="13568" max="13569" width="10.9083333333333" style="1" hidden="1" customWidth="1"/>
    <col min="13570" max="13570" width="40.3666666666667" style="1" customWidth="1"/>
    <col min="13571" max="13572" width="29.725" style="1" customWidth="1"/>
    <col min="13573" max="13573" width="6.26666666666667" style="1" customWidth="1"/>
    <col min="13574" max="13823" width="10.9083333333333" style="1"/>
    <col min="13824" max="13825" width="10.9083333333333" style="1" hidden="1" customWidth="1"/>
    <col min="13826" max="13826" width="40.3666666666667" style="1" customWidth="1"/>
    <col min="13827" max="13828" width="29.725" style="1" customWidth="1"/>
    <col min="13829" max="13829" width="6.26666666666667" style="1" customWidth="1"/>
    <col min="13830" max="14079" width="10.9083333333333" style="1"/>
    <col min="14080" max="14081" width="10.9083333333333" style="1" hidden="1" customWidth="1"/>
    <col min="14082" max="14082" width="40.3666666666667" style="1" customWidth="1"/>
    <col min="14083" max="14084" width="29.725" style="1" customWidth="1"/>
    <col min="14085" max="14085" width="6.26666666666667" style="1" customWidth="1"/>
    <col min="14086" max="14335" width="10.9083333333333" style="1"/>
    <col min="14336" max="14337" width="10.9083333333333" style="1" hidden="1" customWidth="1"/>
    <col min="14338" max="14338" width="40.3666666666667" style="1" customWidth="1"/>
    <col min="14339" max="14340" width="29.725" style="1" customWidth="1"/>
    <col min="14341" max="14341" width="6.26666666666667" style="1" customWidth="1"/>
    <col min="14342" max="14591" width="10.9083333333333" style="1"/>
    <col min="14592" max="14593" width="10.9083333333333" style="1" hidden="1" customWidth="1"/>
    <col min="14594" max="14594" width="40.3666666666667" style="1" customWidth="1"/>
    <col min="14595" max="14596" width="29.725" style="1" customWidth="1"/>
    <col min="14597" max="14597" width="6.26666666666667" style="1" customWidth="1"/>
    <col min="14598" max="14847" width="10.9083333333333" style="1"/>
    <col min="14848" max="14849" width="10.9083333333333" style="1" hidden="1" customWidth="1"/>
    <col min="14850" max="14850" width="40.3666666666667" style="1" customWidth="1"/>
    <col min="14851" max="14852" width="29.725" style="1" customWidth="1"/>
    <col min="14853" max="14853" width="6.26666666666667" style="1" customWidth="1"/>
    <col min="14854" max="15103" width="10.9083333333333" style="1"/>
    <col min="15104" max="15105" width="10.9083333333333" style="1" hidden="1" customWidth="1"/>
    <col min="15106" max="15106" width="40.3666666666667" style="1" customWidth="1"/>
    <col min="15107" max="15108" width="29.725" style="1" customWidth="1"/>
    <col min="15109" max="15109" width="6.26666666666667" style="1" customWidth="1"/>
    <col min="15110" max="15359" width="10.9083333333333" style="1"/>
    <col min="15360" max="15361" width="10.9083333333333" style="1" hidden="1" customWidth="1"/>
    <col min="15362" max="15362" width="40.3666666666667" style="1" customWidth="1"/>
    <col min="15363" max="15364" width="29.725" style="1" customWidth="1"/>
    <col min="15365" max="15365" width="6.26666666666667" style="1" customWidth="1"/>
    <col min="15366" max="15615" width="10.9083333333333" style="1"/>
    <col min="15616" max="15617" width="10.9083333333333" style="1" hidden="1" customWidth="1"/>
    <col min="15618" max="15618" width="40.3666666666667" style="1" customWidth="1"/>
    <col min="15619" max="15620" width="29.725" style="1" customWidth="1"/>
    <col min="15621" max="15621" width="6.26666666666667" style="1" customWidth="1"/>
    <col min="15622" max="15871" width="10.9083333333333" style="1"/>
    <col min="15872" max="15873" width="10.9083333333333" style="1" hidden="1" customWidth="1"/>
    <col min="15874" max="15874" width="40.3666666666667" style="1" customWidth="1"/>
    <col min="15875" max="15876" width="29.725" style="1" customWidth="1"/>
    <col min="15877" max="15877" width="6.26666666666667" style="1" customWidth="1"/>
    <col min="15878" max="16127" width="10.9083333333333" style="1"/>
    <col min="16128" max="16129" width="10.9083333333333" style="1" hidden="1" customWidth="1"/>
    <col min="16130" max="16130" width="40.3666666666667" style="1" customWidth="1"/>
    <col min="16131" max="16132" width="29.725" style="1" customWidth="1"/>
    <col min="16133" max="16133" width="6.26666666666667" style="1" customWidth="1"/>
    <col min="16134" max="16384" width="10.9083333333333" style="1"/>
  </cols>
  <sheetData>
    <row r="1" ht="22.5" hidden="1" spans="1:3">
      <c r="A1" s="2">
        <v>0</v>
      </c>
      <c r="B1" s="2" t="s">
        <v>1603</v>
      </c>
      <c r="C1" s="2" t="s">
        <v>1604</v>
      </c>
    </row>
    <row r="2" ht="22.5" hidden="1" spans="1:3">
      <c r="A2" s="2">
        <v>0</v>
      </c>
      <c r="B2" s="2" t="s">
        <v>1605</v>
      </c>
      <c r="C2" s="2" t="s">
        <v>1606</v>
      </c>
    </row>
    <row r="3" hidden="1" spans="1:3">
      <c r="A3" s="2">
        <v>0</v>
      </c>
      <c r="B3" s="2" t="s">
        <v>1607</v>
      </c>
      <c r="C3" s="2" t="s">
        <v>1608</v>
      </c>
    </row>
    <row r="4" ht="23.25" customHeight="1" spans="1:4">
      <c r="A4" s="2">
        <v>0</v>
      </c>
      <c r="C4" s="3" t="s">
        <v>22</v>
      </c>
      <c r="D4" s="3"/>
    </row>
    <row r="5" ht="14.25" customHeight="1" spans="1:4">
      <c r="A5" s="2">
        <v>0</v>
      </c>
      <c r="D5" s="4" t="s">
        <v>23</v>
      </c>
    </row>
    <row r="6" ht="24" customHeight="1" spans="1:4">
      <c r="A6" s="2">
        <v>0</v>
      </c>
      <c r="C6" s="5" t="s">
        <v>1609</v>
      </c>
      <c r="D6" s="5" t="s">
        <v>1610</v>
      </c>
    </row>
    <row r="7" ht="20" customHeight="1" spans="1:4">
      <c r="A7" s="2"/>
      <c r="C7" s="6" t="s">
        <v>1611</v>
      </c>
      <c r="D7" s="7"/>
    </row>
    <row r="8" ht="20" customHeight="1" spans="1:4">
      <c r="A8" s="2" t="s">
        <v>1612</v>
      </c>
      <c r="B8" s="2" t="s">
        <v>1613</v>
      </c>
      <c r="C8" s="8" t="s">
        <v>1614</v>
      </c>
      <c r="D8" s="7"/>
    </row>
    <row r="9" ht="20" customHeight="1" spans="1:4">
      <c r="A9" s="2" t="s">
        <v>1612</v>
      </c>
      <c r="B9" s="2" t="s">
        <v>1615</v>
      </c>
      <c r="C9" s="9" t="s">
        <v>1616</v>
      </c>
      <c r="D9" s="7"/>
    </row>
    <row r="10" ht="20" customHeight="1" spans="1:4">
      <c r="A10" s="2" t="s">
        <v>1612</v>
      </c>
      <c r="B10" s="2" t="s">
        <v>1617</v>
      </c>
      <c r="C10" s="9" t="s">
        <v>1618</v>
      </c>
      <c r="D10" s="7"/>
    </row>
    <row r="11" ht="20" customHeight="1" spans="1:4">
      <c r="A11" s="2" t="s">
        <v>1612</v>
      </c>
      <c r="B11" s="2" t="s">
        <v>1619</v>
      </c>
      <c r="C11" s="9" t="s">
        <v>1620</v>
      </c>
      <c r="D11" s="7"/>
    </row>
    <row r="12" ht="20" customHeight="1" spans="1:4">
      <c r="A12" s="2" t="s">
        <v>1612</v>
      </c>
      <c r="B12" s="2" t="s">
        <v>1621</v>
      </c>
      <c r="C12" s="9" t="s">
        <v>1622</v>
      </c>
      <c r="D12" s="7">
        <v>2605</v>
      </c>
    </row>
    <row r="13" ht="20" customHeight="1" spans="1:4">
      <c r="A13" s="2" t="s">
        <v>1612</v>
      </c>
      <c r="B13" s="2" t="s">
        <v>1623</v>
      </c>
      <c r="C13" s="9" t="s">
        <v>1618</v>
      </c>
      <c r="D13" s="7">
        <v>2605</v>
      </c>
    </row>
    <row r="14" ht="20" customHeight="1" spans="1:4">
      <c r="A14" s="2" t="s">
        <v>1612</v>
      </c>
      <c r="B14" s="2" t="s">
        <v>1624</v>
      </c>
      <c r="C14" s="9" t="s">
        <v>1625</v>
      </c>
      <c r="D14" s="7"/>
    </row>
    <row r="15" ht="20" customHeight="1" spans="1:4">
      <c r="A15" s="2" t="s">
        <v>1612</v>
      </c>
      <c r="B15" s="2" t="s">
        <v>1626</v>
      </c>
      <c r="C15" s="8" t="s">
        <v>1627</v>
      </c>
      <c r="D15" s="10">
        <f>SUM(D16:D17)</f>
        <v>1963</v>
      </c>
    </row>
    <row r="16" ht="20" customHeight="1" spans="1:4">
      <c r="A16" s="2" t="s">
        <v>1612</v>
      </c>
      <c r="B16" s="2" t="s">
        <v>1628</v>
      </c>
      <c r="C16" s="9" t="s">
        <v>1616</v>
      </c>
      <c r="D16" s="10">
        <v>263</v>
      </c>
    </row>
    <row r="17" ht="20" customHeight="1" spans="1:4">
      <c r="A17" s="2" t="s">
        <v>1612</v>
      </c>
      <c r="B17" s="2" t="s">
        <v>1629</v>
      </c>
      <c r="C17" s="9" t="s">
        <v>1622</v>
      </c>
      <c r="D17" s="10">
        <v>1700</v>
      </c>
    </row>
    <row r="18" ht="20" customHeight="1" spans="3:4">
      <c r="C18" s="11" t="s">
        <v>1611</v>
      </c>
      <c r="D18" s="12"/>
    </row>
    <row r="19" ht="20" customHeight="1" spans="3:4">
      <c r="C19" s="13" t="s">
        <v>1630</v>
      </c>
      <c r="D19" s="12"/>
    </row>
    <row r="20" ht="20" customHeight="1" spans="3:4">
      <c r="C20" s="14" t="s">
        <v>1616</v>
      </c>
      <c r="D20" s="12"/>
    </row>
    <row r="21" ht="20" customHeight="1" spans="3:4">
      <c r="C21" s="14" t="s">
        <v>1618</v>
      </c>
      <c r="D21" s="12"/>
    </row>
    <row r="22" ht="20" customHeight="1" spans="3:4">
      <c r="C22" s="14" t="s">
        <v>1620</v>
      </c>
      <c r="D22" s="12"/>
    </row>
    <row r="23" ht="20" customHeight="1" spans="3:4">
      <c r="C23" s="14" t="s">
        <v>1622</v>
      </c>
      <c r="D23" s="12">
        <v>2605</v>
      </c>
    </row>
    <row r="24" ht="20" customHeight="1" spans="3:4">
      <c r="C24" s="14" t="s">
        <v>1618</v>
      </c>
      <c r="D24" s="12">
        <v>2605</v>
      </c>
    </row>
    <row r="25" ht="20" customHeight="1" spans="3:4">
      <c r="C25" s="14" t="s">
        <v>1625</v>
      </c>
      <c r="D25" s="12"/>
    </row>
    <row r="26" ht="20" customHeight="1" spans="3:4">
      <c r="C26" s="13" t="s">
        <v>1631</v>
      </c>
      <c r="D26" s="12"/>
    </row>
    <row r="27" ht="20" customHeight="1" spans="3:4">
      <c r="C27" s="14" t="s">
        <v>1616</v>
      </c>
      <c r="D27" s="12">
        <v>263</v>
      </c>
    </row>
    <row r="28" ht="20" customHeight="1" spans="3:4">
      <c r="C28" s="14" t="s">
        <v>1622</v>
      </c>
      <c r="D28" s="12">
        <v>1700</v>
      </c>
    </row>
  </sheetData>
  <mergeCells count="1">
    <mergeCell ref="C4:D4"/>
  </mergeCells>
  <printOptions horizontalCentered="1"/>
  <pageMargins left="0.747916666666667" right="0.747916666666667" top="1.22013888888889" bottom="0.275" header="0" footer="0"/>
  <pageSetup paperSize="9" scale="110"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7"/>
  <sheetViews>
    <sheetView showZeros="0" view="pageBreakPreview" zoomScale="115" zoomScaleNormal="100" workbookViewId="0">
      <selection activeCell="G20" sqref="G20"/>
    </sheetView>
  </sheetViews>
  <sheetFormatPr defaultColWidth="9" defaultRowHeight="13.5" outlineLevelCol="1"/>
  <cols>
    <col min="1" max="1" width="41" customWidth="1"/>
    <col min="2" max="2" width="19.3666666666667" style="204" customWidth="1"/>
    <col min="224" max="224" width="5.45" customWidth="1"/>
    <col min="225" max="225" width="44.0916666666667" customWidth="1"/>
    <col min="226" max="226" width="15.725" customWidth="1"/>
    <col min="227" max="227" width="15.9083333333333" customWidth="1"/>
    <col min="228" max="228" width="13.9083333333333" customWidth="1"/>
    <col min="229" max="229" width="9" hidden="1" customWidth="1"/>
    <col min="230" max="230" width="13.2666666666667" hidden="1" customWidth="1"/>
    <col min="231" max="231" width="12" hidden="1" customWidth="1"/>
    <col min="233" max="233" width="11" customWidth="1"/>
    <col min="480" max="480" width="5.45" customWidth="1"/>
    <col min="481" max="481" width="44.0916666666667" customWidth="1"/>
    <col min="482" max="482" width="15.725" customWidth="1"/>
    <col min="483" max="483" width="15.9083333333333" customWidth="1"/>
    <col min="484" max="484" width="13.9083333333333" customWidth="1"/>
    <col min="485" max="485" width="9" hidden="1" customWidth="1"/>
    <col min="486" max="486" width="13.2666666666667" hidden="1" customWidth="1"/>
    <col min="487" max="487" width="12" hidden="1" customWidth="1"/>
    <col min="489" max="489" width="11" customWidth="1"/>
    <col min="736" max="736" width="5.45" customWidth="1"/>
    <col min="737" max="737" width="44.0916666666667" customWidth="1"/>
    <col min="738" max="738" width="15.725" customWidth="1"/>
    <col min="739" max="739" width="15.9083333333333" customWidth="1"/>
    <col min="740" max="740" width="13.9083333333333" customWidth="1"/>
    <col min="741" max="741" width="9" hidden="1" customWidth="1"/>
    <col min="742" max="742" width="13.2666666666667" hidden="1" customWidth="1"/>
    <col min="743" max="743" width="12" hidden="1" customWidth="1"/>
    <col min="745" max="745" width="11" customWidth="1"/>
    <col min="992" max="992" width="5.45" customWidth="1"/>
    <col min="993" max="993" width="44.0916666666667" customWidth="1"/>
    <col min="994" max="994" width="15.725" customWidth="1"/>
    <col min="995" max="995" width="15.9083333333333" customWidth="1"/>
    <col min="996" max="996" width="13.9083333333333" customWidth="1"/>
    <col min="997" max="997" width="9" hidden="1" customWidth="1"/>
    <col min="998" max="998" width="13.2666666666667" hidden="1" customWidth="1"/>
    <col min="999" max="999" width="12" hidden="1" customWidth="1"/>
    <col min="1001" max="1001" width="11" customWidth="1"/>
    <col min="1248" max="1248" width="5.45" customWidth="1"/>
    <col min="1249" max="1249" width="44.0916666666667" customWidth="1"/>
    <col min="1250" max="1250" width="15.725" customWidth="1"/>
    <col min="1251" max="1251" width="15.9083333333333" customWidth="1"/>
    <col min="1252" max="1252" width="13.9083333333333" customWidth="1"/>
    <col min="1253" max="1253" width="9" hidden="1" customWidth="1"/>
    <col min="1254" max="1254" width="13.2666666666667" hidden="1" customWidth="1"/>
    <col min="1255" max="1255" width="12" hidden="1" customWidth="1"/>
    <col min="1257" max="1257" width="11" customWidth="1"/>
    <col min="1504" max="1504" width="5.45" customWidth="1"/>
    <col min="1505" max="1505" width="44.0916666666667" customWidth="1"/>
    <col min="1506" max="1506" width="15.725" customWidth="1"/>
    <col min="1507" max="1507" width="15.9083333333333" customWidth="1"/>
    <col min="1508" max="1508" width="13.9083333333333" customWidth="1"/>
    <col min="1509" max="1509" width="9" hidden="1" customWidth="1"/>
    <col min="1510" max="1510" width="13.2666666666667" hidden="1" customWidth="1"/>
    <col min="1511" max="1511" width="12" hidden="1" customWidth="1"/>
    <col min="1513" max="1513" width="11" customWidth="1"/>
    <col min="1760" max="1760" width="5.45" customWidth="1"/>
    <col min="1761" max="1761" width="44.0916666666667" customWidth="1"/>
    <col min="1762" max="1762" width="15.725" customWidth="1"/>
    <col min="1763" max="1763" width="15.9083333333333" customWidth="1"/>
    <col min="1764" max="1764" width="13.9083333333333" customWidth="1"/>
    <col min="1765" max="1765" width="9" hidden="1" customWidth="1"/>
    <col min="1766" max="1766" width="13.2666666666667" hidden="1" customWidth="1"/>
    <col min="1767" max="1767" width="12" hidden="1" customWidth="1"/>
    <col min="1769" max="1769" width="11" customWidth="1"/>
    <col min="2016" max="2016" width="5.45" customWidth="1"/>
    <col min="2017" max="2017" width="44.0916666666667" customWidth="1"/>
    <col min="2018" max="2018" width="15.725" customWidth="1"/>
    <col min="2019" max="2019" width="15.9083333333333" customWidth="1"/>
    <col min="2020" max="2020" width="13.9083333333333" customWidth="1"/>
    <col min="2021" max="2021" width="9" hidden="1" customWidth="1"/>
    <col min="2022" max="2022" width="13.2666666666667" hidden="1" customWidth="1"/>
    <col min="2023" max="2023" width="12" hidden="1" customWidth="1"/>
    <col min="2025" max="2025" width="11" customWidth="1"/>
    <col min="2272" max="2272" width="5.45" customWidth="1"/>
    <col min="2273" max="2273" width="44.0916666666667" customWidth="1"/>
    <col min="2274" max="2274" width="15.725" customWidth="1"/>
    <col min="2275" max="2275" width="15.9083333333333" customWidth="1"/>
    <col min="2276" max="2276" width="13.9083333333333" customWidth="1"/>
    <col min="2277" max="2277" width="9" hidden="1" customWidth="1"/>
    <col min="2278" max="2278" width="13.2666666666667" hidden="1" customWidth="1"/>
    <col min="2279" max="2279" width="12" hidden="1" customWidth="1"/>
    <col min="2281" max="2281" width="11" customWidth="1"/>
    <col min="2528" max="2528" width="5.45" customWidth="1"/>
    <col min="2529" max="2529" width="44.0916666666667" customWidth="1"/>
    <col min="2530" max="2530" width="15.725" customWidth="1"/>
    <col min="2531" max="2531" width="15.9083333333333" customWidth="1"/>
    <col min="2532" max="2532" width="13.9083333333333" customWidth="1"/>
    <col min="2533" max="2533" width="9" hidden="1" customWidth="1"/>
    <col min="2534" max="2534" width="13.2666666666667" hidden="1" customWidth="1"/>
    <col min="2535" max="2535" width="12" hidden="1" customWidth="1"/>
    <col min="2537" max="2537" width="11" customWidth="1"/>
    <col min="2784" max="2784" width="5.45" customWidth="1"/>
    <col min="2785" max="2785" width="44.0916666666667" customWidth="1"/>
    <col min="2786" max="2786" width="15.725" customWidth="1"/>
    <col min="2787" max="2787" width="15.9083333333333" customWidth="1"/>
    <col min="2788" max="2788" width="13.9083333333333" customWidth="1"/>
    <col min="2789" max="2789" width="9" hidden="1" customWidth="1"/>
    <col min="2790" max="2790" width="13.2666666666667" hidden="1" customWidth="1"/>
    <col min="2791" max="2791" width="12" hidden="1" customWidth="1"/>
    <col min="2793" max="2793" width="11" customWidth="1"/>
    <col min="3040" max="3040" width="5.45" customWidth="1"/>
    <col min="3041" max="3041" width="44.0916666666667" customWidth="1"/>
    <col min="3042" max="3042" width="15.725" customWidth="1"/>
    <col min="3043" max="3043" width="15.9083333333333" customWidth="1"/>
    <col min="3044" max="3044" width="13.9083333333333" customWidth="1"/>
    <col min="3045" max="3045" width="9" hidden="1" customWidth="1"/>
    <col min="3046" max="3046" width="13.2666666666667" hidden="1" customWidth="1"/>
    <col min="3047" max="3047" width="12" hidden="1" customWidth="1"/>
    <col min="3049" max="3049" width="11" customWidth="1"/>
    <col min="3296" max="3296" width="5.45" customWidth="1"/>
    <col min="3297" max="3297" width="44.0916666666667" customWidth="1"/>
    <col min="3298" max="3298" width="15.725" customWidth="1"/>
    <col min="3299" max="3299" width="15.9083333333333" customWidth="1"/>
    <col min="3300" max="3300" width="13.9083333333333" customWidth="1"/>
    <col min="3301" max="3301" width="9" hidden="1" customWidth="1"/>
    <col min="3302" max="3302" width="13.2666666666667" hidden="1" customWidth="1"/>
    <col min="3303" max="3303" width="12" hidden="1" customWidth="1"/>
    <col min="3305" max="3305" width="11" customWidth="1"/>
    <col min="3552" max="3552" width="5.45" customWidth="1"/>
    <col min="3553" max="3553" width="44.0916666666667" customWidth="1"/>
    <col min="3554" max="3554" width="15.725" customWidth="1"/>
    <col min="3555" max="3555" width="15.9083333333333" customWidth="1"/>
    <col min="3556" max="3556" width="13.9083333333333" customWidth="1"/>
    <col min="3557" max="3557" width="9" hidden="1" customWidth="1"/>
    <col min="3558" max="3558" width="13.2666666666667" hidden="1" customWidth="1"/>
    <col min="3559" max="3559" width="12" hidden="1" customWidth="1"/>
    <col min="3561" max="3561" width="11" customWidth="1"/>
    <col min="3808" max="3808" width="5.45" customWidth="1"/>
    <col min="3809" max="3809" width="44.0916666666667" customWidth="1"/>
    <col min="3810" max="3810" width="15.725" customWidth="1"/>
    <col min="3811" max="3811" width="15.9083333333333" customWidth="1"/>
    <col min="3812" max="3812" width="13.9083333333333" customWidth="1"/>
    <col min="3813" max="3813" width="9" hidden="1" customWidth="1"/>
    <col min="3814" max="3814" width="13.2666666666667" hidden="1" customWidth="1"/>
    <col min="3815" max="3815" width="12" hidden="1" customWidth="1"/>
    <col min="3817" max="3817" width="11" customWidth="1"/>
    <col min="4064" max="4064" width="5.45" customWidth="1"/>
    <col min="4065" max="4065" width="44.0916666666667" customWidth="1"/>
    <col min="4066" max="4066" width="15.725" customWidth="1"/>
    <col min="4067" max="4067" width="15.9083333333333" customWidth="1"/>
    <col min="4068" max="4068" width="13.9083333333333" customWidth="1"/>
    <col min="4069" max="4069" width="9" hidden="1" customWidth="1"/>
    <col min="4070" max="4070" width="13.2666666666667" hidden="1" customWidth="1"/>
    <col min="4071" max="4071" width="12" hidden="1" customWidth="1"/>
    <col min="4073" max="4073" width="11" customWidth="1"/>
    <col min="4320" max="4320" width="5.45" customWidth="1"/>
    <col min="4321" max="4321" width="44.0916666666667" customWidth="1"/>
    <col min="4322" max="4322" width="15.725" customWidth="1"/>
    <col min="4323" max="4323" width="15.9083333333333" customWidth="1"/>
    <col min="4324" max="4324" width="13.9083333333333" customWidth="1"/>
    <col min="4325" max="4325" width="9" hidden="1" customWidth="1"/>
    <col min="4326" max="4326" width="13.2666666666667" hidden="1" customWidth="1"/>
    <col min="4327" max="4327" width="12" hidden="1" customWidth="1"/>
    <col min="4329" max="4329" width="11" customWidth="1"/>
    <col min="4576" max="4576" width="5.45" customWidth="1"/>
    <col min="4577" max="4577" width="44.0916666666667" customWidth="1"/>
    <col min="4578" max="4578" width="15.725" customWidth="1"/>
    <col min="4579" max="4579" width="15.9083333333333" customWidth="1"/>
    <col min="4580" max="4580" width="13.9083333333333" customWidth="1"/>
    <col min="4581" max="4581" width="9" hidden="1" customWidth="1"/>
    <col min="4582" max="4582" width="13.2666666666667" hidden="1" customWidth="1"/>
    <col min="4583" max="4583" width="12" hidden="1" customWidth="1"/>
    <col min="4585" max="4585" width="11" customWidth="1"/>
    <col min="4832" max="4832" width="5.45" customWidth="1"/>
    <col min="4833" max="4833" width="44.0916666666667" customWidth="1"/>
    <col min="4834" max="4834" width="15.725" customWidth="1"/>
    <col min="4835" max="4835" width="15.9083333333333" customWidth="1"/>
    <col min="4836" max="4836" width="13.9083333333333" customWidth="1"/>
    <col min="4837" max="4837" width="9" hidden="1" customWidth="1"/>
    <col min="4838" max="4838" width="13.2666666666667" hidden="1" customWidth="1"/>
    <col min="4839" max="4839" width="12" hidden="1" customWidth="1"/>
    <col min="4841" max="4841" width="11" customWidth="1"/>
    <col min="5088" max="5088" width="5.45" customWidth="1"/>
    <col min="5089" max="5089" width="44.0916666666667" customWidth="1"/>
    <col min="5090" max="5090" width="15.725" customWidth="1"/>
    <col min="5091" max="5091" width="15.9083333333333" customWidth="1"/>
    <col min="5092" max="5092" width="13.9083333333333" customWidth="1"/>
    <col min="5093" max="5093" width="9" hidden="1" customWidth="1"/>
    <col min="5094" max="5094" width="13.2666666666667" hidden="1" customWidth="1"/>
    <col min="5095" max="5095" width="12" hidden="1" customWidth="1"/>
    <col min="5097" max="5097" width="11" customWidth="1"/>
    <col min="5344" max="5344" width="5.45" customWidth="1"/>
    <col min="5345" max="5345" width="44.0916666666667" customWidth="1"/>
    <col min="5346" max="5346" width="15.725" customWidth="1"/>
    <col min="5347" max="5347" width="15.9083333333333" customWidth="1"/>
    <col min="5348" max="5348" width="13.9083333333333" customWidth="1"/>
    <col min="5349" max="5349" width="9" hidden="1" customWidth="1"/>
    <col min="5350" max="5350" width="13.2666666666667" hidden="1" customWidth="1"/>
    <col min="5351" max="5351" width="12" hidden="1" customWidth="1"/>
    <col min="5353" max="5353" width="11" customWidth="1"/>
    <col min="5600" max="5600" width="5.45" customWidth="1"/>
    <col min="5601" max="5601" width="44.0916666666667" customWidth="1"/>
    <col min="5602" max="5602" width="15.725" customWidth="1"/>
    <col min="5603" max="5603" width="15.9083333333333" customWidth="1"/>
    <col min="5604" max="5604" width="13.9083333333333" customWidth="1"/>
    <col min="5605" max="5605" width="9" hidden="1" customWidth="1"/>
    <col min="5606" max="5606" width="13.2666666666667" hidden="1" customWidth="1"/>
    <col min="5607" max="5607" width="12" hidden="1" customWidth="1"/>
    <col min="5609" max="5609" width="11" customWidth="1"/>
    <col min="5856" max="5856" width="5.45" customWidth="1"/>
    <col min="5857" max="5857" width="44.0916666666667" customWidth="1"/>
    <col min="5858" max="5858" width="15.725" customWidth="1"/>
    <col min="5859" max="5859" width="15.9083333333333" customWidth="1"/>
    <col min="5860" max="5860" width="13.9083333333333" customWidth="1"/>
    <col min="5861" max="5861" width="9" hidden="1" customWidth="1"/>
    <col min="5862" max="5862" width="13.2666666666667" hidden="1" customWidth="1"/>
    <col min="5863" max="5863" width="12" hidden="1" customWidth="1"/>
    <col min="5865" max="5865" width="11" customWidth="1"/>
    <col min="6112" max="6112" width="5.45" customWidth="1"/>
    <col min="6113" max="6113" width="44.0916666666667" customWidth="1"/>
    <col min="6114" max="6114" width="15.725" customWidth="1"/>
    <col min="6115" max="6115" width="15.9083333333333" customWidth="1"/>
    <col min="6116" max="6116" width="13.9083333333333" customWidth="1"/>
    <col min="6117" max="6117" width="9" hidden="1" customWidth="1"/>
    <col min="6118" max="6118" width="13.2666666666667" hidden="1" customWidth="1"/>
    <col min="6119" max="6119" width="12" hidden="1" customWidth="1"/>
    <col min="6121" max="6121" width="11" customWidth="1"/>
    <col min="6368" max="6368" width="5.45" customWidth="1"/>
    <col min="6369" max="6369" width="44.0916666666667" customWidth="1"/>
    <col min="6370" max="6370" width="15.725" customWidth="1"/>
    <col min="6371" max="6371" width="15.9083333333333" customWidth="1"/>
    <col min="6372" max="6372" width="13.9083333333333" customWidth="1"/>
    <col min="6373" max="6373" width="9" hidden="1" customWidth="1"/>
    <col min="6374" max="6374" width="13.2666666666667" hidden="1" customWidth="1"/>
    <col min="6375" max="6375" width="12" hidden="1" customWidth="1"/>
    <col min="6377" max="6377" width="11" customWidth="1"/>
    <col min="6624" max="6624" width="5.45" customWidth="1"/>
    <col min="6625" max="6625" width="44.0916666666667" customWidth="1"/>
    <col min="6626" max="6626" width="15.725" customWidth="1"/>
    <col min="6627" max="6627" width="15.9083333333333" customWidth="1"/>
    <col min="6628" max="6628" width="13.9083333333333" customWidth="1"/>
    <col min="6629" max="6629" width="9" hidden="1" customWidth="1"/>
    <col min="6630" max="6630" width="13.2666666666667" hidden="1" customWidth="1"/>
    <col min="6631" max="6631" width="12" hidden="1" customWidth="1"/>
    <col min="6633" max="6633" width="11" customWidth="1"/>
    <col min="6880" max="6880" width="5.45" customWidth="1"/>
    <col min="6881" max="6881" width="44.0916666666667" customWidth="1"/>
    <col min="6882" max="6882" width="15.725" customWidth="1"/>
    <col min="6883" max="6883" width="15.9083333333333" customWidth="1"/>
    <col min="6884" max="6884" width="13.9083333333333" customWidth="1"/>
    <col min="6885" max="6885" width="9" hidden="1" customWidth="1"/>
    <col min="6886" max="6886" width="13.2666666666667" hidden="1" customWidth="1"/>
    <col min="6887" max="6887" width="12" hidden="1" customWidth="1"/>
    <col min="6889" max="6889" width="11" customWidth="1"/>
    <col min="7136" max="7136" width="5.45" customWidth="1"/>
    <col min="7137" max="7137" width="44.0916666666667" customWidth="1"/>
    <col min="7138" max="7138" width="15.725" customWidth="1"/>
    <col min="7139" max="7139" width="15.9083333333333" customWidth="1"/>
    <col min="7140" max="7140" width="13.9083333333333" customWidth="1"/>
    <col min="7141" max="7141" width="9" hidden="1" customWidth="1"/>
    <col min="7142" max="7142" width="13.2666666666667" hidden="1" customWidth="1"/>
    <col min="7143" max="7143" width="12" hidden="1" customWidth="1"/>
    <col min="7145" max="7145" width="11" customWidth="1"/>
    <col min="7392" max="7392" width="5.45" customWidth="1"/>
    <col min="7393" max="7393" width="44.0916666666667" customWidth="1"/>
    <col min="7394" max="7394" width="15.725" customWidth="1"/>
    <col min="7395" max="7395" width="15.9083333333333" customWidth="1"/>
    <col min="7396" max="7396" width="13.9083333333333" customWidth="1"/>
    <col min="7397" max="7397" width="9" hidden="1" customWidth="1"/>
    <col min="7398" max="7398" width="13.2666666666667" hidden="1" customWidth="1"/>
    <col min="7399" max="7399" width="12" hidden="1" customWidth="1"/>
    <col min="7401" max="7401" width="11" customWidth="1"/>
    <col min="7648" max="7648" width="5.45" customWidth="1"/>
    <col min="7649" max="7649" width="44.0916666666667" customWidth="1"/>
    <col min="7650" max="7650" width="15.725" customWidth="1"/>
    <col min="7651" max="7651" width="15.9083333333333" customWidth="1"/>
    <col min="7652" max="7652" width="13.9083333333333" customWidth="1"/>
    <col min="7653" max="7653" width="9" hidden="1" customWidth="1"/>
    <col min="7654" max="7654" width="13.2666666666667" hidden="1" customWidth="1"/>
    <col min="7655" max="7655" width="12" hidden="1" customWidth="1"/>
    <col min="7657" max="7657" width="11" customWidth="1"/>
    <col min="7904" max="7904" width="5.45" customWidth="1"/>
    <col min="7905" max="7905" width="44.0916666666667" customWidth="1"/>
    <col min="7906" max="7906" width="15.725" customWidth="1"/>
    <col min="7907" max="7907" width="15.9083333333333" customWidth="1"/>
    <col min="7908" max="7908" width="13.9083333333333" customWidth="1"/>
    <col min="7909" max="7909" width="9" hidden="1" customWidth="1"/>
    <col min="7910" max="7910" width="13.2666666666667" hidden="1" customWidth="1"/>
    <col min="7911" max="7911" width="12" hidden="1" customWidth="1"/>
    <col min="7913" max="7913" width="11" customWidth="1"/>
    <col min="8160" max="8160" width="5.45" customWidth="1"/>
    <col min="8161" max="8161" width="44.0916666666667" customWidth="1"/>
    <col min="8162" max="8162" width="15.725" customWidth="1"/>
    <col min="8163" max="8163" width="15.9083333333333" customWidth="1"/>
    <col min="8164" max="8164" width="13.9083333333333" customWidth="1"/>
    <col min="8165" max="8165" width="9" hidden="1" customWidth="1"/>
    <col min="8166" max="8166" width="13.2666666666667" hidden="1" customWidth="1"/>
    <col min="8167" max="8167" width="12" hidden="1" customWidth="1"/>
    <col min="8169" max="8169" width="11" customWidth="1"/>
    <col min="8416" max="8416" width="5.45" customWidth="1"/>
    <col min="8417" max="8417" width="44.0916666666667" customWidth="1"/>
    <col min="8418" max="8418" width="15.725" customWidth="1"/>
    <col min="8419" max="8419" width="15.9083333333333" customWidth="1"/>
    <col min="8420" max="8420" width="13.9083333333333" customWidth="1"/>
    <col min="8421" max="8421" width="9" hidden="1" customWidth="1"/>
    <col min="8422" max="8422" width="13.2666666666667" hidden="1" customWidth="1"/>
    <col min="8423" max="8423" width="12" hidden="1" customWidth="1"/>
    <col min="8425" max="8425" width="11" customWidth="1"/>
    <col min="8672" max="8672" width="5.45" customWidth="1"/>
    <col min="8673" max="8673" width="44.0916666666667" customWidth="1"/>
    <col min="8674" max="8674" width="15.725" customWidth="1"/>
    <col min="8675" max="8675" width="15.9083333333333" customWidth="1"/>
    <col min="8676" max="8676" width="13.9083333333333" customWidth="1"/>
    <col min="8677" max="8677" width="9" hidden="1" customWidth="1"/>
    <col min="8678" max="8678" width="13.2666666666667" hidden="1" customWidth="1"/>
    <col min="8679" max="8679" width="12" hidden="1" customWidth="1"/>
    <col min="8681" max="8681" width="11" customWidth="1"/>
    <col min="8928" max="8928" width="5.45" customWidth="1"/>
    <col min="8929" max="8929" width="44.0916666666667" customWidth="1"/>
    <col min="8930" max="8930" width="15.725" customWidth="1"/>
    <col min="8931" max="8931" width="15.9083333333333" customWidth="1"/>
    <col min="8932" max="8932" width="13.9083333333333" customWidth="1"/>
    <col min="8933" max="8933" width="9" hidden="1" customWidth="1"/>
    <col min="8934" max="8934" width="13.2666666666667" hidden="1" customWidth="1"/>
    <col min="8935" max="8935" width="12" hidden="1" customWidth="1"/>
    <col min="8937" max="8937" width="11" customWidth="1"/>
    <col min="9184" max="9184" width="5.45" customWidth="1"/>
    <col min="9185" max="9185" width="44.0916666666667" customWidth="1"/>
    <col min="9186" max="9186" width="15.725" customWidth="1"/>
    <col min="9187" max="9187" width="15.9083333333333" customWidth="1"/>
    <col min="9188" max="9188" width="13.9083333333333" customWidth="1"/>
    <col min="9189" max="9189" width="9" hidden="1" customWidth="1"/>
    <col min="9190" max="9190" width="13.2666666666667" hidden="1" customWidth="1"/>
    <col min="9191" max="9191" width="12" hidden="1" customWidth="1"/>
    <col min="9193" max="9193" width="11" customWidth="1"/>
    <col min="9440" max="9440" width="5.45" customWidth="1"/>
    <col min="9441" max="9441" width="44.0916666666667" customWidth="1"/>
    <col min="9442" max="9442" width="15.725" customWidth="1"/>
    <col min="9443" max="9443" width="15.9083333333333" customWidth="1"/>
    <col min="9444" max="9444" width="13.9083333333333" customWidth="1"/>
    <col min="9445" max="9445" width="9" hidden="1" customWidth="1"/>
    <col min="9446" max="9446" width="13.2666666666667" hidden="1" customWidth="1"/>
    <col min="9447" max="9447" width="12" hidden="1" customWidth="1"/>
    <col min="9449" max="9449" width="11" customWidth="1"/>
    <col min="9696" max="9696" width="5.45" customWidth="1"/>
    <col min="9697" max="9697" width="44.0916666666667" customWidth="1"/>
    <col min="9698" max="9698" width="15.725" customWidth="1"/>
    <col min="9699" max="9699" width="15.9083333333333" customWidth="1"/>
    <col min="9700" max="9700" width="13.9083333333333" customWidth="1"/>
    <col min="9701" max="9701" width="9" hidden="1" customWidth="1"/>
    <col min="9702" max="9702" width="13.2666666666667" hidden="1" customWidth="1"/>
    <col min="9703" max="9703" width="12" hidden="1" customWidth="1"/>
    <col min="9705" max="9705" width="11" customWidth="1"/>
    <col min="9952" max="9952" width="5.45" customWidth="1"/>
    <col min="9953" max="9953" width="44.0916666666667" customWidth="1"/>
    <col min="9954" max="9954" width="15.725" customWidth="1"/>
    <col min="9955" max="9955" width="15.9083333333333" customWidth="1"/>
    <col min="9956" max="9956" width="13.9083333333333" customWidth="1"/>
    <col min="9957" max="9957" width="9" hidden="1" customWidth="1"/>
    <col min="9958" max="9958" width="13.2666666666667" hidden="1" customWidth="1"/>
    <col min="9959" max="9959" width="12" hidden="1" customWidth="1"/>
    <col min="9961" max="9961" width="11" customWidth="1"/>
    <col min="10208" max="10208" width="5.45" customWidth="1"/>
    <col min="10209" max="10209" width="44.0916666666667" customWidth="1"/>
    <col min="10210" max="10210" width="15.725" customWidth="1"/>
    <col min="10211" max="10211" width="15.9083333333333" customWidth="1"/>
    <col min="10212" max="10212" width="13.9083333333333" customWidth="1"/>
    <col min="10213" max="10213" width="9" hidden="1" customWidth="1"/>
    <col min="10214" max="10214" width="13.2666666666667" hidden="1" customWidth="1"/>
    <col min="10215" max="10215" width="12" hidden="1" customWidth="1"/>
    <col min="10217" max="10217" width="11" customWidth="1"/>
    <col min="10464" max="10464" width="5.45" customWidth="1"/>
    <col min="10465" max="10465" width="44.0916666666667" customWidth="1"/>
    <col min="10466" max="10466" width="15.725" customWidth="1"/>
    <col min="10467" max="10467" width="15.9083333333333" customWidth="1"/>
    <col min="10468" max="10468" width="13.9083333333333" customWidth="1"/>
    <col min="10469" max="10469" width="9" hidden="1" customWidth="1"/>
    <col min="10470" max="10470" width="13.2666666666667" hidden="1" customWidth="1"/>
    <col min="10471" max="10471" width="12" hidden="1" customWidth="1"/>
    <col min="10473" max="10473" width="11" customWidth="1"/>
    <col min="10720" max="10720" width="5.45" customWidth="1"/>
    <col min="10721" max="10721" width="44.0916666666667" customWidth="1"/>
    <col min="10722" max="10722" width="15.725" customWidth="1"/>
    <col min="10723" max="10723" width="15.9083333333333" customWidth="1"/>
    <col min="10724" max="10724" width="13.9083333333333" customWidth="1"/>
    <col min="10725" max="10725" width="9" hidden="1" customWidth="1"/>
    <col min="10726" max="10726" width="13.2666666666667" hidden="1" customWidth="1"/>
    <col min="10727" max="10727" width="12" hidden="1" customWidth="1"/>
    <col min="10729" max="10729" width="11" customWidth="1"/>
    <col min="10976" max="10976" width="5.45" customWidth="1"/>
    <col min="10977" max="10977" width="44.0916666666667" customWidth="1"/>
    <col min="10978" max="10978" width="15.725" customWidth="1"/>
    <col min="10979" max="10979" width="15.9083333333333" customWidth="1"/>
    <col min="10980" max="10980" width="13.9083333333333" customWidth="1"/>
    <col min="10981" max="10981" width="9" hidden="1" customWidth="1"/>
    <col min="10982" max="10982" width="13.2666666666667" hidden="1" customWidth="1"/>
    <col min="10983" max="10983" width="12" hidden="1" customWidth="1"/>
    <col min="10985" max="10985" width="11" customWidth="1"/>
    <col min="11232" max="11232" width="5.45" customWidth="1"/>
    <col min="11233" max="11233" width="44.0916666666667" customWidth="1"/>
    <col min="11234" max="11234" width="15.725" customWidth="1"/>
    <col min="11235" max="11235" width="15.9083333333333" customWidth="1"/>
    <col min="11236" max="11236" width="13.9083333333333" customWidth="1"/>
    <col min="11237" max="11237" width="9" hidden="1" customWidth="1"/>
    <col min="11238" max="11238" width="13.2666666666667" hidden="1" customWidth="1"/>
    <col min="11239" max="11239" width="12" hidden="1" customWidth="1"/>
    <col min="11241" max="11241" width="11" customWidth="1"/>
    <col min="11488" max="11488" width="5.45" customWidth="1"/>
    <col min="11489" max="11489" width="44.0916666666667" customWidth="1"/>
    <col min="11490" max="11490" width="15.725" customWidth="1"/>
    <col min="11491" max="11491" width="15.9083333333333" customWidth="1"/>
    <col min="11492" max="11492" width="13.9083333333333" customWidth="1"/>
    <col min="11493" max="11493" width="9" hidden="1" customWidth="1"/>
    <col min="11494" max="11494" width="13.2666666666667" hidden="1" customWidth="1"/>
    <col min="11495" max="11495" width="12" hidden="1" customWidth="1"/>
    <col min="11497" max="11497" width="11" customWidth="1"/>
    <col min="11744" max="11744" width="5.45" customWidth="1"/>
    <col min="11745" max="11745" width="44.0916666666667" customWidth="1"/>
    <col min="11746" max="11746" width="15.725" customWidth="1"/>
    <col min="11747" max="11747" width="15.9083333333333" customWidth="1"/>
    <col min="11748" max="11748" width="13.9083333333333" customWidth="1"/>
    <col min="11749" max="11749" width="9" hidden="1" customWidth="1"/>
    <col min="11750" max="11750" width="13.2666666666667" hidden="1" customWidth="1"/>
    <col min="11751" max="11751" width="12" hidden="1" customWidth="1"/>
    <col min="11753" max="11753" width="11" customWidth="1"/>
    <col min="12000" max="12000" width="5.45" customWidth="1"/>
    <col min="12001" max="12001" width="44.0916666666667" customWidth="1"/>
    <col min="12002" max="12002" width="15.725" customWidth="1"/>
    <col min="12003" max="12003" width="15.9083333333333" customWidth="1"/>
    <col min="12004" max="12004" width="13.9083333333333" customWidth="1"/>
    <col min="12005" max="12005" width="9" hidden="1" customWidth="1"/>
    <col min="12006" max="12006" width="13.2666666666667" hidden="1" customWidth="1"/>
    <col min="12007" max="12007" width="12" hidden="1" customWidth="1"/>
    <col min="12009" max="12009" width="11" customWidth="1"/>
    <col min="12256" max="12256" width="5.45" customWidth="1"/>
    <col min="12257" max="12257" width="44.0916666666667" customWidth="1"/>
    <col min="12258" max="12258" width="15.725" customWidth="1"/>
    <col min="12259" max="12259" width="15.9083333333333" customWidth="1"/>
    <col min="12260" max="12260" width="13.9083333333333" customWidth="1"/>
    <col min="12261" max="12261" width="9" hidden="1" customWidth="1"/>
    <col min="12262" max="12262" width="13.2666666666667" hidden="1" customWidth="1"/>
    <col min="12263" max="12263" width="12" hidden="1" customWidth="1"/>
    <col min="12265" max="12265" width="11" customWidth="1"/>
    <col min="12512" max="12512" width="5.45" customWidth="1"/>
    <col min="12513" max="12513" width="44.0916666666667" customWidth="1"/>
    <col min="12514" max="12514" width="15.725" customWidth="1"/>
    <col min="12515" max="12515" width="15.9083333333333" customWidth="1"/>
    <col min="12516" max="12516" width="13.9083333333333" customWidth="1"/>
    <col min="12517" max="12517" width="9" hidden="1" customWidth="1"/>
    <col min="12518" max="12518" width="13.2666666666667" hidden="1" customWidth="1"/>
    <col min="12519" max="12519" width="12" hidden="1" customWidth="1"/>
    <col min="12521" max="12521" width="11" customWidth="1"/>
    <col min="12768" max="12768" width="5.45" customWidth="1"/>
    <col min="12769" max="12769" width="44.0916666666667" customWidth="1"/>
    <col min="12770" max="12770" width="15.725" customWidth="1"/>
    <col min="12771" max="12771" width="15.9083333333333" customWidth="1"/>
    <col min="12772" max="12772" width="13.9083333333333" customWidth="1"/>
    <col min="12773" max="12773" width="9" hidden="1" customWidth="1"/>
    <col min="12774" max="12774" width="13.2666666666667" hidden="1" customWidth="1"/>
    <col min="12775" max="12775" width="12" hidden="1" customWidth="1"/>
    <col min="12777" max="12777" width="11" customWidth="1"/>
    <col min="13024" max="13024" width="5.45" customWidth="1"/>
    <col min="13025" max="13025" width="44.0916666666667" customWidth="1"/>
    <col min="13026" max="13026" width="15.725" customWidth="1"/>
    <col min="13027" max="13027" width="15.9083333333333" customWidth="1"/>
    <col min="13028" max="13028" width="13.9083333333333" customWidth="1"/>
    <col min="13029" max="13029" width="9" hidden="1" customWidth="1"/>
    <col min="13030" max="13030" width="13.2666666666667" hidden="1" customWidth="1"/>
    <col min="13031" max="13031" width="12" hidden="1" customWidth="1"/>
    <col min="13033" max="13033" width="11" customWidth="1"/>
    <col min="13280" max="13280" width="5.45" customWidth="1"/>
    <col min="13281" max="13281" width="44.0916666666667" customWidth="1"/>
    <col min="13282" max="13282" width="15.725" customWidth="1"/>
    <col min="13283" max="13283" width="15.9083333333333" customWidth="1"/>
    <col min="13284" max="13284" width="13.9083333333333" customWidth="1"/>
    <col min="13285" max="13285" width="9" hidden="1" customWidth="1"/>
    <col min="13286" max="13286" width="13.2666666666667" hidden="1" customWidth="1"/>
    <col min="13287" max="13287" width="12" hidden="1" customWidth="1"/>
    <col min="13289" max="13289" width="11" customWidth="1"/>
    <col min="13536" max="13536" width="5.45" customWidth="1"/>
    <col min="13537" max="13537" width="44.0916666666667" customWidth="1"/>
    <col min="13538" max="13538" width="15.725" customWidth="1"/>
    <col min="13539" max="13539" width="15.9083333333333" customWidth="1"/>
    <col min="13540" max="13540" width="13.9083333333333" customWidth="1"/>
    <col min="13541" max="13541" width="9" hidden="1" customWidth="1"/>
    <col min="13542" max="13542" width="13.2666666666667" hidden="1" customWidth="1"/>
    <col min="13543" max="13543" width="12" hidden="1" customWidth="1"/>
    <col min="13545" max="13545" width="11" customWidth="1"/>
    <col min="13792" max="13792" width="5.45" customWidth="1"/>
    <col min="13793" max="13793" width="44.0916666666667" customWidth="1"/>
    <col min="13794" max="13794" width="15.725" customWidth="1"/>
    <col min="13795" max="13795" width="15.9083333333333" customWidth="1"/>
    <col min="13796" max="13796" width="13.9083333333333" customWidth="1"/>
    <col min="13797" max="13797" width="9" hidden="1" customWidth="1"/>
    <col min="13798" max="13798" width="13.2666666666667" hidden="1" customWidth="1"/>
    <col min="13799" max="13799" width="12" hidden="1" customWidth="1"/>
    <col min="13801" max="13801" width="11" customWidth="1"/>
    <col min="14048" max="14048" width="5.45" customWidth="1"/>
    <col min="14049" max="14049" width="44.0916666666667" customWidth="1"/>
    <col min="14050" max="14050" width="15.725" customWidth="1"/>
    <col min="14051" max="14051" width="15.9083333333333" customWidth="1"/>
    <col min="14052" max="14052" width="13.9083333333333" customWidth="1"/>
    <col min="14053" max="14053" width="9" hidden="1" customWidth="1"/>
    <col min="14054" max="14054" width="13.2666666666667" hidden="1" customWidth="1"/>
    <col min="14055" max="14055" width="12" hidden="1" customWidth="1"/>
    <col min="14057" max="14057" width="11" customWidth="1"/>
    <col min="14304" max="14304" width="5.45" customWidth="1"/>
    <col min="14305" max="14305" width="44.0916666666667" customWidth="1"/>
    <col min="14306" max="14306" width="15.725" customWidth="1"/>
    <col min="14307" max="14307" width="15.9083333333333" customWidth="1"/>
    <col min="14308" max="14308" width="13.9083333333333" customWidth="1"/>
    <col min="14309" max="14309" width="9" hidden="1" customWidth="1"/>
    <col min="14310" max="14310" width="13.2666666666667" hidden="1" customWidth="1"/>
    <col min="14311" max="14311" width="12" hidden="1" customWidth="1"/>
    <col min="14313" max="14313" width="11" customWidth="1"/>
    <col min="14560" max="14560" width="5.45" customWidth="1"/>
    <col min="14561" max="14561" width="44.0916666666667" customWidth="1"/>
    <col min="14562" max="14562" width="15.725" customWidth="1"/>
    <col min="14563" max="14563" width="15.9083333333333" customWidth="1"/>
    <col min="14564" max="14564" width="13.9083333333333" customWidth="1"/>
    <col min="14565" max="14565" width="9" hidden="1" customWidth="1"/>
    <col min="14566" max="14566" width="13.2666666666667" hidden="1" customWidth="1"/>
    <col min="14567" max="14567" width="12" hidden="1" customWidth="1"/>
    <col min="14569" max="14569" width="11" customWidth="1"/>
    <col min="14816" max="14816" width="5.45" customWidth="1"/>
    <col min="14817" max="14817" width="44.0916666666667" customWidth="1"/>
    <col min="14818" max="14818" width="15.725" customWidth="1"/>
    <col min="14819" max="14819" width="15.9083333333333" customWidth="1"/>
    <col min="14820" max="14820" width="13.9083333333333" customWidth="1"/>
    <col min="14821" max="14821" width="9" hidden="1" customWidth="1"/>
    <col min="14822" max="14822" width="13.2666666666667" hidden="1" customWidth="1"/>
    <col min="14823" max="14823" width="12" hidden="1" customWidth="1"/>
    <col min="14825" max="14825" width="11" customWidth="1"/>
    <col min="15072" max="15072" width="5.45" customWidth="1"/>
    <col min="15073" max="15073" width="44.0916666666667" customWidth="1"/>
    <col min="15074" max="15074" width="15.725" customWidth="1"/>
    <col min="15075" max="15075" width="15.9083333333333" customWidth="1"/>
    <col min="15076" max="15076" width="13.9083333333333" customWidth="1"/>
    <col min="15077" max="15077" width="9" hidden="1" customWidth="1"/>
    <col min="15078" max="15078" width="13.2666666666667" hidden="1" customWidth="1"/>
    <col min="15079" max="15079" width="12" hidden="1" customWidth="1"/>
    <col min="15081" max="15081" width="11" customWidth="1"/>
    <col min="15328" max="15328" width="5.45" customWidth="1"/>
    <col min="15329" max="15329" width="44.0916666666667" customWidth="1"/>
    <col min="15330" max="15330" width="15.725" customWidth="1"/>
    <col min="15331" max="15331" width="15.9083333333333" customWidth="1"/>
    <col min="15332" max="15332" width="13.9083333333333" customWidth="1"/>
    <col min="15333" max="15333" width="9" hidden="1" customWidth="1"/>
    <col min="15334" max="15334" width="13.2666666666667" hidden="1" customWidth="1"/>
    <col min="15335" max="15335" width="12" hidden="1" customWidth="1"/>
    <col min="15337" max="15337" width="11" customWidth="1"/>
    <col min="15584" max="15584" width="5.45" customWidth="1"/>
    <col min="15585" max="15585" width="44.0916666666667" customWidth="1"/>
    <col min="15586" max="15586" width="15.725" customWidth="1"/>
    <col min="15587" max="15587" width="15.9083333333333" customWidth="1"/>
    <col min="15588" max="15588" width="13.9083333333333" customWidth="1"/>
    <col min="15589" max="15589" width="9" hidden="1" customWidth="1"/>
    <col min="15590" max="15590" width="13.2666666666667" hidden="1" customWidth="1"/>
    <col min="15591" max="15591" width="12" hidden="1" customWidth="1"/>
    <col min="15593" max="15593" width="11" customWidth="1"/>
    <col min="15840" max="15840" width="5.45" customWidth="1"/>
    <col min="15841" max="15841" width="44.0916666666667" customWidth="1"/>
    <col min="15842" max="15842" width="15.725" customWidth="1"/>
    <col min="15843" max="15843" width="15.9083333333333" customWidth="1"/>
    <col min="15844" max="15844" width="13.9083333333333" customWidth="1"/>
    <col min="15845" max="15845" width="9" hidden="1" customWidth="1"/>
    <col min="15846" max="15846" width="13.2666666666667" hidden="1" customWidth="1"/>
    <col min="15847" max="15847" width="12" hidden="1" customWidth="1"/>
    <col min="15849" max="15849" width="11" customWidth="1"/>
    <col min="16096" max="16096" width="5.45" customWidth="1"/>
    <col min="16097" max="16097" width="44.0916666666667" customWidth="1"/>
    <col min="16098" max="16098" width="15.725" customWidth="1"/>
    <col min="16099" max="16099" width="15.9083333333333" customWidth="1"/>
    <col min="16100" max="16100" width="13.9083333333333" customWidth="1"/>
    <col min="16101" max="16101" width="9" hidden="1" customWidth="1"/>
    <col min="16102" max="16102" width="13.2666666666667" hidden="1" customWidth="1"/>
    <col min="16103" max="16103" width="12" hidden="1" customWidth="1"/>
    <col min="16105" max="16105" width="11" customWidth="1"/>
  </cols>
  <sheetData>
    <row r="1" s="257" customFormat="1" ht="30" customHeight="1" spans="1:2">
      <c r="A1" s="206" t="s">
        <v>2</v>
      </c>
      <c r="B1" s="207"/>
    </row>
    <row r="2" s="21" customFormat="1" ht="20.25" customHeight="1" spans="2:2">
      <c r="B2" s="280" t="s">
        <v>23</v>
      </c>
    </row>
    <row r="3" s="258" customFormat="1" ht="48" customHeight="1" spans="1:2">
      <c r="A3" s="210" t="s">
        <v>54</v>
      </c>
      <c r="B3" s="187" t="s">
        <v>25</v>
      </c>
    </row>
    <row r="4" ht="18" customHeight="1" spans="1:2">
      <c r="A4" s="214" t="s">
        <v>55</v>
      </c>
      <c r="B4" s="281">
        <v>137692</v>
      </c>
    </row>
    <row r="5" ht="20" customHeight="1" spans="1:2">
      <c r="A5" s="282" t="s">
        <v>56</v>
      </c>
      <c r="B5" s="225">
        <f>SUM(B6,B13,B52,B74,B77,B78,B79,B84,B85,B86)</f>
        <v>38342</v>
      </c>
    </row>
    <row r="6" spans="1:2">
      <c r="A6" s="219" t="s">
        <v>57</v>
      </c>
      <c r="B6" s="283"/>
    </row>
    <row r="7" spans="1:2">
      <c r="A7" s="219" t="s">
        <v>58</v>
      </c>
      <c r="B7" s="225"/>
    </row>
    <row r="8" spans="1:2">
      <c r="A8" s="219" t="s">
        <v>59</v>
      </c>
      <c r="B8" s="225"/>
    </row>
    <row r="9" spans="1:2">
      <c r="A9" s="219" t="s">
        <v>60</v>
      </c>
      <c r="B9" s="225"/>
    </row>
    <row r="10" spans="1:2">
      <c r="A10" s="219" t="s">
        <v>61</v>
      </c>
      <c r="B10" s="225"/>
    </row>
    <row r="11" spans="1:2">
      <c r="A11" s="219" t="s">
        <v>62</v>
      </c>
      <c r="B11" s="225"/>
    </row>
    <row r="12" spans="1:2">
      <c r="A12" s="219" t="s">
        <v>63</v>
      </c>
      <c r="B12" s="225"/>
    </row>
    <row r="13" spans="1:2">
      <c r="A13" s="219" t="s">
        <v>64</v>
      </c>
      <c r="B13" s="225"/>
    </row>
    <row r="14" spans="1:2">
      <c r="A14" s="219" t="s">
        <v>65</v>
      </c>
      <c r="B14" s="225"/>
    </row>
    <row r="15" spans="1:2">
      <c r="A15" s="219" t="s">
        <v>66</v>
      </c>
      <c r="B15" s="225"/>
    </row>
    <row r="16" spans="1:2">
      <c r="A16" s="219" t="s">
        <v>67</v>
      </c>
      <c r="B16" s="225"/>
    </row>
    <row r="17" spans="1:2">
      <c r="A17" s="219" t="s">
        <v>68</v>
      </c>
      <c r="B17" s="225"/>
    </row>
    <row r="18" spans="1:2">
      <c r="A18" s="219" t="s">
        <v>69</v>
      </c>
      <c r="B18" s="225"/>
    </row>
    <row r="19" spans="1:2">
      <c r="A19" s="219" t="s">
        <v>70</v>
      </c>
      <c r="B19" s="225"/>
    </row>
    <row r="20" spans="1:2">
      <c r="A20" s="219" t="s">
        <v>71</v>
      </c>
      <c r="B20" s="225"/>
    </row>
    <row r="21" spans="1:2">
      <c r="A21" s="219" t="s">
        <v>72</v>
      </c>
      <c r="B21" s="225"/>
    </row>
    <row r="22" spans="1:2">
      <c r="A22" s="219" t="s">
        <v>73</v>
      </c>
      <c r="B22" s="225"/>
    </row>
    <row r="23" spans="1:2">
      <c r="A23" s="219" t="s">
        <v>74</v>
      </c>
      <c r="B23" s="225"/>
    </row>
    <row r="24" spans="1:2">
      <c r="A24" s="219" t="s">
        <v>75</v>
      </c>
      <c r="B24" s="225"/>
    </row>
    <row r="25" spans="1:2">
      <c r="A25" s="219" t="s">
        <v>76</v>
      </c>
      <c r="B25" s="225"/>
    </row>
    <row r="26" spans="1:2">
      <c r="A26" s="219" t="s">
        <v>77</v>
      </c>
      <c r="B26" s="225"/>
    </row>
    <row r="27" spans="1:2">
      <c r="A27" s="284" t="s">
        <v>78</v>
      </c>
      <c r="B27" s="225"/>
    </row>
    <row r="28" spans="1:2">
      <c r="A28" s="284" t="s">
        <v>79</v>
      </c>
      <c r="B28" s="225"/>
    </row>
    <row r="29" spans="1:2">
      <c r="A29" s="284" t="s">
        <v>80</v>
      </c>
      <c r="B29" s="225"/>
    </row>
    <row r="30" spans="1:2">
      <c r="A30" s="284" t="s">
        <v>81</v>
      </c>
      <c r="B30" s="225"/>
    </row>
    <row r="31" spans="1:2">
      <c r="A31" s="284" t="s">
        <v>82</v>
      </c>
      <c r="B31" s="225"/>
    </row>
    <row r="32" spans="1:2">
      <c r="A32" s="284" t="s">
        <v>83</v>
      </c>
      <c r="B32" s="225"/>
    </row>
    <row r="33" spans="1:2">
      <c r="A33" s="284" t="s">
        <v>84</v>
      </c>
      <c r="B33" s="225"/>
    </row>
    <row r="34" spans="1:2">
      <c r="A34" s="284" t="s">
        <v>85</v>
      </c>
      <c r="B34" s="225"/>
    </row>
    <row r="35" spans="1:2">
      <c r="A35" s="284" t="s">
        <v>86</v>
      </c>
      <c r="B35" s="225"/>
    </row>
    <row r="36" spans="1:2">
      <c r="A36" s="284" t="s">
        <v>87</v>
      </c>
      <c r="B36" s="225"/>
    </row>
    <row r="37" spans="1:2">
      <c r="A37" s="284" t="s">
        <v>88</v>
      </c>
      <c r="B37" s="225"/>
    </row>
    <row r="38" spans="1:2">
      <c r="A38" s="284" t="s">
        <v>89</v>
      </c>
      <c r="B38" s="225"/>
    </row>
    <row r="39" spans="1:2">
      <c r="A39" s="284" t="s">
        <v>90</v>
      </c>
      <c r="B39" s="225"/>
    </row>
    <row r="40" spans="1:2">
      <c r="A40" s="284" t="s">
        <v>91</v>
      </c>
      <c r="B40" s="225"/>
    </row>
    <row r="41" spans="1:2">
      <c r="A41" s="284" t="s">
        <v>92</v>
      </c>
      <c r="B41" s="225"/>
    </row>
    <row r="42" spans="1:2">
      <c r="A42" s="284" t="s">
        <v>93</v>
      </c>
      <c r="B42" s="225"/>
    </row>
    <row r="43" spans="1:2">
      <c r="A43" s="284" t="s">
        <v>94</v>
      </c>
      <c r="B43" s="225"/>
    </row>
    <row r="44" spans="1:2">
      <c r="A44" s="284" t="s">
        <v>95</v>
      </c>
      <c r="B44" s="225"/>
    </row>
    <row r="45" spans="1:2">
      <c r="A45" s="284" t="s">
        <v>96</v>
      </c>
      <c r="B45" s="225"/>
    </row>
    <row r="46" spans="1:2">
      <c r="A46" s="284" t="s">
        <v>97</v>
      </c>
      <c r="B46" s="225"/>
    </row>
    <row r="47" spans="1:2">
      <c r="A47" s="284" t="s">
        <v>98</v>
      </c>
      <c r="B47" s="225"/>
    </row>
    <row r="48" spans="1:2">
      <c r="A48" s="246" t="s">
        <v>99</v>
      </c>
      <c r="B48" s="225"/>
    </row>
    <row r="49" spans="1:2">
      <c r="A49" s="246" t="s">
        <v>100</v>
      </c>
      <c r="B49" s="225"/>
    </row>
    <row r="50" spans="1:2">
      <c r="A50" s="246" t="s">
        <v>101</v>
      </c>
      <c r="B50" s="225"/>
    </row>
    <row r="51" spans="1:2">
      <c r="A51" s="219" t="s">
        <v>102</v>
      </c>
      <c r="B51" s="225"/>
    </row>
    <row r="52" spans="1:2">
      <c r="A52" s="219" t="s">
        <v>103</v>
      </c>
      <c r="B52" s="225"/>
    </row>
    <row r="53" spans="1:2">
      <c r="A53" s="219" t="s">
        <v>104</v>
      </c>
      <c r="B53" s="225"/>
    </row>
    <row r="54" spans="1:2">
      <c r="A54" s="219" t="s">
        <v>105</v>
      </c>
      <c r="B54" s="225"/>
    </row>
    <row r="55" spans="1:2">
      <c r="A55" s="219" t="s">
        <v>106</v>
      </c>
      <c r="B55" s="225"/>
    </row>
    <row r="56" spans="1:2">
      <c r="A56" s="219" t="s">
        <v>107</v>
      </c>
      <c r="B56" s="225"/>
    </row>
    <row r="57" spans="1:2">
      <c r="A57" s="219" t="s">
        <v>108</v>
      </c>
      <c r="B57" s="225"/>
    </row>
    <row r="58" spans="1:2">
      <c r="A58" s="219" t="s">
        <v>109</v>
      </c>
      <c r="B58" s="225"/>
    </row>
    <row r="59" spans="1:2">
      <c r="A59" s="219" t="s">
        <v>110</v>
      </c>
      <c r="B59" s="225"/>
    </row>
    <row r="60" spans="1:2">
      <c r="A60" s="219" t="s">
        <v>111</v>
      </c>
      <c r="B60" s="225"/>
    </row>
    <row r="61" spans="1:2">
      <c r="A61" s="219" t="s">
        <v>112</v>
      </c>
      <c r="B61" s="225"/>
    </row>
    <row r="62" spans="1:2">
      <c r="A62" s="219" t="s">
        <v>113</v>
      </c>
      <c r="B62" s="225"/>
    </row>
    <row r="63" spans="1:2">
      <c r="A63" s="219" t="s">
        <v>114</v>
      </c>
      <c r="B63" s="225"/>
    </row>
    <row r="64" spans="1:2">
      <c r="A64" s="219" t="s">
        <v>115</v>
      </c>
      <c r="B64" s="225"/>
    </row>
    <row r="65" spans="1:2">
      <c r="A65" s="219" t="s">
        <v>116</v>
      </c>
      <c r="B65" s="225"/>
    </row>
    <row r="66" spans="1:2">
      <c r="A66" s="219" t="s">
        <v>117</v>
      </c>
      <c r="B66" s="225"/>
    </row>
    <row r="67" spans="1:2">
      <c r="A67" s="219" t="s">
        <v>118</v>
      </c>
      <c r="B67" s="225"/>
    </row>
    <row r="68" spans="1:2">
      <c r="A68" s="219" t="s">
        <v>119</v>
      </c>
      <c r="B68" s="225"/>
    </row>
    <row r="69" spans="1:2">
      <c r="A69" s="219" t="s">
        <v>120</v>
      </c>
      <c r="B69" s="225"/>
    </row>
    <row r="70" spans="1:2">
      <c r="A70" s="219" t="s">
        <v>121</v>
      </c>
      <c r="B70" s="225"/>
    </row>
    <row r="71" spans="1:2">
      <c r="A71" s="219" t="s">
        <v>122</v>
      </c>
      <c r="B71" s="225"/>
    </row>
    <row r="72" spans="1:2">
      <c r="A72" s="219" t="s">
        <v>123</v>
      </c>
      <c r="B72" s="225"/>
    </row>
    <row r="73" spans="1:2">
      <c r="A73" s="219" t="s">
        <v>124</v>
      </c>
      <c r="B73" s="225"/>
    </row>
    <row r="74" spans="1:2">
      <c r="A74" s="219" t="s">
        <v>125</v>
      </c>
      <c r="B74" s="225">
        <f>SUM(B75:B76)</f>
        <v>25000</v>
      </c>
    </row>
    <row r="75" spans="1:2">
      <c r="A75" s="219" t="s">
        <v>126</v>
      </c>
      <c r="B75" s="225">
        <v>25000</v>
      </c>
    </row>
    <row r="76" spans="1:2">
      <c r="A76" s="219" t="s">
        <v>127</v>
      </c>
      <c r="B76" s="225"/>
    </row>
    <row r="77" spans="1:2">
      <c r="A77" s="219" t="s">
        <v>128</v>
      </c>
      <c r="B77" s="225"/>
    </row>
    <row r="78" spans="1:2">
      <c r="A78" s="219" t="s">
        <v>129</v>
      </c>
      <c r="B78" s="225">
        <v>13342</v>
      </c>
    </row>
    <row r="79" spans="1:2">
      <c r="A79" s="219" t="s">
        <v>130</v>
      </c>
      <c r="B79" s="225"/>
    </row>
    <row r="80" spans="1:2">
      <c r="A80" s="219" t="s">
        <v>131</v>
      </c>
      <c r="B80" s="225"/>
    </row>
    <row r="81" spans="1:2">
      <c r="A81" s="219" t="s">
        <v>132</v>
      </c>
      <c r="B81" s="225"/>
    </row>
    <row r="82" spans="1:2">
      <c r="A82" s="219" t="s">
        <v>133</v>
      </c>
      <c r="B82" s="225"/>
    </row>
    <row r="83" spans="1:2">
      <c r="A83" s="219" t="s">
        <v>134</v>
      </c>
      <c r="B83" s="225"/>
    </row>
    <row r="84" spans="1:2">
      <c r="A84" s="219" t="s">
        <v>135</v>
      </c>
      <c r="B84" s="225"/>
    </row>
    <row r="85" spans="1:2">
      <c r="A85" s="219" t="s">
        <v>136</v>
      </c>
      <c r="B85" s="225"/>
    </row>
    <row r="86" spans="1:2">
      <c r="A86" s="246" t="s">
        <v>137</v>
      </c>
      <c r="B86" s="225"/>
    </row>
    <row r="87" spans="1:2">
      <c r="A87" s="246" t="s">
        <v>138</v>
      </c>
      <c r="B87" s="225"/>
    </row>
    <row r="88" spans="1:2">
      <c r="A88" s="246" t="s">
        <v>139</v>
      </c>
      <c r="B88" s="225"/>
    </row>
    <row r="89" spans="1:2">
      <c r="A89" s="246" t="s">
        <v>140</v>
      </c>
      <c r="B89" s="225"/>
    </row>
    <row r="90" spans="1:2">
      <c r="A90" s="246" t="s">
        <v>141</v>
      </c>
      <c r="B90" s="225"/>
    </row>
    <row r="91" spans="1:2">
      <c r="A91" s="219" t="s">
        <v>142</v>
      </c>
      <c r="B91" s="225">
        <f>SUM(B92)</f>
        <v>33</v>
      </c>
    </row>
    <row r="92" spans="1:2">
      <c r="A92" s="219" t="s">
        <v>143</v>
      </c>
      <c r="B92" s="225">
        <f>SUM(B93:B96)</f>
        <v>33</v>
      </c>
    </row>
    <row r="93" spans="1:2">
      <c r="A93" s="219" t="s">
        <v>144</v>
      </c>
      <c r="B93" s="225"/>
    </row>
    <row r="94" spans="1:2">
      <c r="A94" s="219" t="s">
        <v>145</v>
      </c>
      <c r="B94" s="225"/>
    </row>
    <row r="95" spans="1:2">
      <c r="A95" s="219" t="s">
        <v>146</v>
      </c>
      <c r="B95" s="225"/>
    </row>
    <row r="96" spans="1:2">
      <c r="A96" s="219" t="s">
        <v>147</v>
      </c>
      <c r="B96" s="225">
        <v>33</v>
      </c>
    </row>
    <row r="97" spans="1:2">
      <c r="A97" s="285" t="s">
        <v>148</v>
      </c>
      <c r="B97" s="225">
        <f>SUM(B4,B5,B91)</f>
        <v>176067</v>
      </c>
    </row>
  </sheetData>
  <mergeCells count="1">
    <mergeCell ref="A1:B1"/>
  </mergeCells>
  <printOptions horizontalCentered="1"/>
  <pageMargins left="0.590277777777778" right="0.590277777777778" top="0.668055555555556" bottom="0.55" header="0.118055555555556" footer="0.279166666666667"/>
  <pageSetup paperSize="9" fitToHeight="0" orientation="portrait"/>
  <headerFooter alignWithMargins="0" scaleWithDoc="0">
    <oddFooter>&amp;C第 &amp;P 页，共 &amp;N 页</oddFooter>
    <evenFooter>&amp;L- &amp;P-</even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XES1170"/>
  <sheetViews>
    <sheetView showZeros="0" view="pageBreakPreview" zoomScale="110" zoomScaleNormal="100" workbookViewId="0">
      <pane xSplit="4" ySplit="4" topLeftCell="E5" activePane="bottomRight" state="frozen"/>
      <selection/>
      <selection pane="topRight"/>
      <selection pane="bottomLeft"/>
      <selection pane="bottomRight" activeCell="G21" sqref="G21"/>
    </sheetView>
  </sheetViews>
  <sheetFormatPr defaultColWidth="9" defaultRowHeight="13.5"/>
  <cols>
    <col min="1" max="1" width="10.45" style="15" hidden="1" customWidth="1"/>
    <col min="2" max="2" width="53.725" style="260" customWidth="1"/>
    <col min="3" max="3" width="30.6333333333333" style="15" customWidth="1"/>
    <col min="4" max="4" width="11.5416666666667" style="15" hidden="1" customWidth="1"/>
    <col min="5" max="5" width="12.6333333333333" style="15"/>
    <col min="6" max="207" width="9" style="15"/>
    <col min="208" max="208" width="3.36666666666667" style="15" customWidth="1"/>
    <col min="209" max="209" width="11.6333333333333" style="15" customWidth="1"/>
    <col min="210" max="210" width="36.3666666666667" style="15" customWidth="1"/>
    <col min="211" max="213" width="13.45" style="15" customWidth="1"/>
    <col min="214" max="214" width="16.0916666666667" style="15" customWidth="1"/>
    <col min="215" max="215" width="2.725" style="15" customWidth="1"/>
    <col min="216" max="216" width="3.26666666666667" style="15" customWidth="1"/>
    <col min="217" max="217" width="10.45" style="15" customWidth="1"/>
    <col min="218" max="218" width="9.63333333333333" style="15" customWidth="1"/>
    <col min="219" max="219" width="11.3666666666667" style="15" customWidth="1"/>
    <col min="220" max="220" width="11.0916666666667" style="15" customWidth="1"/>
    <col min="221" max="221" width="14.2666666666667" style="15" customWidth="1"/>
    <col min="222" max="223" width="11.0916666666667" style="15" customWidth="1"/>
    <col min="224" max="463" width="9" style="15"/>
    <col min="464" max="464" width="3.36666666666667" style="15" customWidth="1"/>
    <col min="465" max="465" width="11.6333333333333" style="15" customWidth="1"/>
    <col min="466" max="466" width="36.3666666666667" style="15" customWidth="1"/>
    <col min="467" max="469" width="13.45" style="15" customWidth="1"/>
    <col min="470" max="470" width="16.0916666666667" style="15" customWidth="1"/>
    <col min="471" max="471" width="2.725" style="15" customWidth="1"/>
    <col min="472" max="472" width="3.26666666666667" style="15" customWidth="1"/>
    <col min="473" max="473" width="10.45" style="15" customWidth="1"/>
    <col min="474" max="474" width="9.63333333333333" style="15" customWidth="1"/>
    <col min="475" max="475" width="11.3666666666667" style="15" customWidth="1"/>
    <col min="476" max="476" width="11.0916666666667" style="15" customWidth="1"/>
    <col min="477" max="477" width="14.2666666666667" style="15" customWidth="1"/>
    <col min="478" max="479" width="11.0916666666667" style="15" customWidth="1"/>
    <col min="480" max="719" width="9" style="15"/>
    <col min="720" max="720" width="3.36666666666667" style="15" customWidth="1"/>
    <col min="721" max="721" width="11.6333333333333" style="15" customWidth="1"/>
    <col min="722" max="722" width="36.3666666666667" style="15" customWidth="1"/>
    <col min="723" max="725" width="13.45" style="15" customWidth="1"/>
    <col min="726" max="726" width="16.0916666666667" style="15" customWidth="1"/>
    <col min="727" max="727" width="2.725" style="15" customWidth="1"/>
    <col min="728" max="728" width="3.26666666666667" style="15" customWidth="1"/>
    <col min="729" max="729" width="10.45" style="15" customWidth="1"/>
    <col min="730" max="730" width="9.63333333333333" style="15" customWidth="1"/>
    <col min="731" max="731" width="11.3666666666667" style="15" customWidth="1"/>
    <col min="732" max="732" width="11.0916666666667" style="15" customWidth="1"/>
    <col min="733" max="733" width="14.2666666666667" style="15" customWidth="1"/>
    <col min="734" max="735" width="11.0916666666667" style="15" customWidth="1"/>
    <col min="736" max="975" width="9" style="15"/>
    <col min="976" max="976" width="3.36666666666667" style="15" customWidth="1"/>
    <col min="977" max="977" width="11.6333333333333" style="15" customWidth="1"/>
    <col min="978" max="978" width="36.3666666666667" style="15" customWidth="1"/>
    <col min="979" max="981" width="13.45" style="15" customWidth="1"/>
    <col min="982" max="982" width="16.0916666666667" style="15" customWidth="1"/>
    <col min="983" max="983" width="2.725" style="15" customWidth="1"/>
    <col min="984" max="984" width="3.26666666666667" style="15" customWidth="1"/>
    <col min="985" max="985" width="10.45" style="15" customWidth="1"/>
    <col min="986" max="986" width="9.63333333333333" style="15" customWidth="1"/>
    <col min="987" max="987" width="11.3666666666667" style="15" customWidth="1"/>
    <col min="988" max="988" width="11.0916666666667" style="15" customWidth="1"/>
    <col min="989" max="989" width="14.2666666666667" style="15" customWidth="1"/>
    <col min="990" max="991" width="11.0916666666667" style="15" customWidth="1"/>
    <col min="992" max="1231" width="9" style="15"/>
    <col min="1232" max="1232" width="3.36666666666667" style="15" customWidth="1"/>
    <col min="1233" max="1233" width="11.6333333333333" style="15" customWidth="1"/>
    <col min="1234" max="1234" width="36.3666666666667" style="15" customWidth="1"/>
    <col min="1235" max="1237" width="13.45" style="15" customWidth="1"/>
    <col min="1238" max="1238" width="16.0916666666667" style="15" customWidth="1"/>
    <col min="1239" max="1239" width="2.725" style="15" customWidth="1"/>
    <col min="1240" max="1240" width="3.26666666666667" style="15" customWidth="1"/>
    <col min="1241" max="1241" width="10.45" style="15" customWidth="1"/>
    <col min="1242" max="1242" width="9.63333333333333" style="15" customWidth="1"/>
    <col min="1243" max="1243" width="11.3666666666667" style="15" customWidth="1"/>
    <col min="1244" max="1244" width="11.0916666666667" style="15" customWidth="1"/>
    <col min="1245" max="1245" width="14.2666666666667" style="15" customWidth="1"/>
    <col min="1246" max="1247" width="11.0916666666667" style="15" customWidth="1"/>
    <col min="1248" max="1487" width="9" style="15"/>
    <col min="1488" max="1488" width="3.36666666666667" style="15" customWidth="1"/>
    <col min="1489" max="1489" width="11.6333333333333" style="15" customWidth="1"/>
    <col min="1490" max="1490" width="36.3666666666667" style="15" customWidth="1"/>
    <col min="1491" max="1493" width="13.45" style="15" customWidth="1"/>
    <col min="1494" max="1494" width="16.0916666666667" style="15" customWidth="1"/>
    <col min="1495" max="1495" width="2.725" style="15" customWidth="1"/>
    <col min="1496" max="1496" width="3.26666666666667" style="15" customWidth="1"/>
    <col min="1497" max="1497" width="10.45" style="15" customWidth="1"/>
    <col min="1498" max="1498" width="9.63333333333333" style="15" customWidth="1"/>
    <col min="1499" max="1499" width="11.3666666666667" style="15" customWidth="1"/>
    <col min="1500" max="1500" width="11.0916666666667" style="15" customWidth="1"/>
    <col min="1501" max="1501" width="14.2666666666667" style="15" customWidth="1"/>
    <col min="1502" max="1503" width="11.0916666666667" style="15" customWidth="1"/>
    <col min="1504" max="1743" width="9" style="15"/>
    <col min="1744" max="1744" width="3.36666666666667" style="15" customWidth="1"/>
    <col min="1745" max="1745" width="11.6333333333333" style="15" customWidth="1"/>
    <col min="1746" max="1746" width="36.3666666666667" style="15" customWidth="1"/>
    <col min="1747" max="1749" width="13.45" style="15" customWidth="1"/>
    <col min="1750" max="1750" width="16.0916666666667" style="15" customWidth="1"/>
    <col min="1751" max="1751" width="2.725" style="15" customWidth="1"/>
    <col min="1752" max="1752" width="3.26666666666667" style="15" customWidth="1"/>
    <col min="1753" max="1753" width="10.45" style="15" customWidth="1"/>
    <col min="1754" max="1754" width="9.63333333333333" style="15" customWidth="1"/>
    <col min="1755" max="1755" width="11.3666666666667" style="15" customWidth="1"/>
    <col min="1756" max="1756" width="11.0916666666667" style="15" customWidth="1"/>
    <col min="1757" max="1757" width="14.2666666666667" style="15" customWidth="1"/>
    <col min="1758" max="1759" width="11.0916666666667" style="15" customWidth="1"/>
    <col min="1760" max="1999" width="9" style="15"/>
    <col min="2000" max="2000" width="3.36666666666667" style="15" customWidth="1"/>
    <col min="2001" max="2001" width="11.6333333333333" style="15" customWidth="1"/>
    <col min="2002" max="2002" width="36.3666666666667" style="15" customWidth="1"/>
    <col min="2003" max="2005" width="13.45" style="15" customWidth="1"/>
    <col min="2006" max="2006" width="16.0916666666667" style="15" customWidth="1"/>
    <col min="2007" max="2007" width="2.725" style="15" customWidth="1"/>
    <col min="2008" max="2008" width="3.26666666666667" style="15" customWidth="1"/>
    <col min="2009" max="2009" width="10.45" style="15" customWidth="1"/>
    <col min="2010" max="2010" width="9.63333333333333" style="15" customWidth="1"/>
    <col min="2011" max="2011" width="11.3666666666667" style="15" customWidth="1"/>
    <col min="2012" max="2012" width="11.0916666666667" style="15" customWidth="1"/>
    <col min="2013" max="2013" width="14.2666666666667" style="15" customWidth="1"/>
    <col min="2014" max="2015" width="11.0916666666667" style="15" customWidth="1"/>
    <col min="2016" max="2255" width="9" style="15"/>
    <col min="2256" max="2256" width="3.36666666666667" style="15" customWidth="1"/>
    <col min="2257" max="2257" width="11.6333333333333" style="15" customWidth="1"/>
    <col min="2258" max="2258" width="36.3666666666667" style="15" customWidth="1"/>
    <col min="2259" max="2261" width="13.45" style="15" customWidth="1"/>
    <col min="2262" max="2262" width="16.0916666666667" style="15" customWidth="1"/>
    <col min="2263" max="2263" width="2.725" style="15" customWidth="1"/>
    <col min="2264" max="2264" width="3.26666666666667" style="15" customWidth="1"/>
    <col min="2265" max="2265" width="10.45" style="15" customWidth="1"/>
    <col min="2266" max="2266" width="9.63333333333333" style="15" customWidth="1"/>
    <col min="2267" max="2267" width="11.3666666666667" style="15" customWidth="1"/>
    <col min="2268" max="2268" width="11.0916666666667" style="15" customWidth="1"/>
    <col min="2269" max="2269" width="14.2666666666667" style="15" customWidth="1"/>
    <col min="2270" max="2271" width="11.0916666666667" style="15" customWidth="1"/>
    <col min="2272" max="2511" width="9" style="15"/>
    <col min="2512" max="2512" width="3.36666666666667" style="15" customWidth="1"/>
    <col min="2513" max="2513" width="11.6333333333333" style="15" customWidth="1"/>
    <col min="2514" max="2514" width="36.3666666666667" style="15" customWidth="1"/>
    <col min="2515" max="2517" width="13.45" style="15" customWidth="1"/>
    <col min="2518" max="2518" width="16.0916666666667" style="15" customWidth="1"/>
    <col min="2519" max="2519" width="2.725" style="15" customWidth="1"/>
    <col min="2520" max="2520" width="3.26666666666667" style="15" customWidth="1"/>
    <col min="2521" max="2521" width="10.45" style="15" customWidth="1"/>
    <col min="2522" max="2522" width="9.63333333333333" style="15" customWidth="1"/>
    <col min="2523" max="2523" width="11.3666666666667" style="15" customWidth="1"/>
    <col min="2524" max="2524" width="11.0916666666667" style="15" customWidth="1"/>
    <col min="2525" max="2525" width="14.2666666666667" style="15" customWidth="1"/>
    <col min="2526" max="2527" width="11.0916666666667" style="15" customWidth="1"/>
    <col min="2528" max="2767" width="9" style="15"/>
    <col min="2768" max="2768" width="3.36666666666667" style="15" customWidth="1"/>
    <col min="2769" max="2769" width="11.6333333333333" style="15" customWidth="1"/>
    <col min="2770" max="2770" width="36.3666666666667" style="15" customWidth="1"/>
    <col min="2771" max="2773" width="13.45" style="15" customWidth="1"/>
    <col min="2774" max="2774" width="16.0916666666667" style="15" customWidth="1"/>
    <col min="2775" max="2775" width="2.725" style="15" customWidth="1"/>
    <col min="2776" max="2776" width="3.26666666666667" style="15" customWidth="1"/>
    <col min="2777" max="2777" width="10.45" style="15" customWidth="1"/>
    <col min="2778" max="2778" width="9.63333333333333" style="15" customWidth="1"/>
    <col min="2779" max="2779" width="11.3666666666667" style="15" customWidth="1"/>
    <col min="2780" max="2780" width="11.0916666666667" style="15" customWidth="1"/>
    <col min="2781" max="2781" width="14.2666666666667" style="15" customWidth="1"/>
    <col min="2782" max="2783" width="11.0916666666667" style="15" customWidth="1"/>
    <col min="2784" max="3023" width="9" style="15"/>
    <col min="3024" max="3024" width="3.36666666666667" style="15" customWidth="1"/>
    <col min="3025" max="3025" width="11.6333333333333" style="15" customWidth="1"/>
    <col min="3026" max="3026" width="36.3666666666667" style="15" customWidth="1"/>
    <col min="3027" max="3029" width="13.45" style="15" customWidth="1"/>
    <col min="3030" max="3030" width="16.0916666666667" style="15" customWidth="1"/>
    <col min="3031" max="3031" width="2.725" style="15" customWidth="1"/>
    <col min="3032" max="3032" width="3.26666666666667" style="15" customWidth="1"/>
    <col min="3033" max="3033" width="10.45" style="15" customWidth="1"/>
    <col min="3034" max="3034" width="9.63333333333333" style="15" customWidth="1"/>
    <col min="3035" max="3035" width="11.3666666666667" style="15" customWidth="1"/>
    <col min="3036" max="3036" width="11.0916666666667" style="15" customWidth="1"/>
    <col min="3037" max="3037" width="14.2666666666667" style="15" customWidth="1"/>
    <col min="3038" max="3039" width="11.0916666666667" style="15" customWidth="1"/>
    <col min="3040" max="3279" width="9" style="15"/>
    <col min="3280" max="3280" width="3.36666666666667" style="15" customWidth="1"/>
    <col min="3281" max="3281" width="11.6333333333333" style="15" customWidth="1"/>
    <col min="3282" max="3282" width="36.3666666666667" style="15" customWidth="1"/>
    <col min="3283" max="3285" width="13.45" style="15" customWidth="1"/>
    <col min="3286" max="3286" width="16.0916666666667" style="15" customWidth="1"/>
    <col min="3287" max="3287" width="2.725" style="15" customWidth="1"/>
    <col min="3288" max="3288" width="3.26666666666667" style="15" customWidth="1"/>
    <col min="3289" max="3289" width="10.45" style="15" customWidth="1"/>
    <col min="3290" max="3290" width="9.63333333333333" style="15" customWidth="1"/>
    <col min="3291" max="3291" width="11.3666666666667" style="15" customWidth="1"/>
    <col min="3292" max="3292" width="11.0916666666667" style="15" customWidth="1"/>
    <col min="3293" max="3293" width="14.2666666666667" style="15" customWidth="1"/>
    <col min="3294" max="3295" width="11.0916666666667" style="15" customWidth="1"/>
    <col min="3296" max="3535" width="9" style="15"/>
    <col min="3536" max="3536" width="3.36666666666667" style="15" customWidth="1"/>
    <col min="3537" max="3537" width="11.6333333333333" style="15" customWidth="1"/>
    <col min="3538" max="3538" width="36.3666666666667" style="15" customWidth="1"/>
    <col min="3539" max="3541" width="13.45" style="15" customWidth="1"/>
    <col min="3542" max="3542" width="16.0916666666667" style="15" customWidth="1"/>
    <col min="3543" max="3543" width="2.725" style="15" customWidth="1"/>
    <col min="3544" max="3544" width="3.26666666666667" style="15" customWidth="1"/>
    <col min="3545" max="3545" width="10.45" style="15" customWidth="1"/>
    <col min="3546" max="3546" width="9.63333333333333" style="15" customWidth="1"/>
    <col min="3547" max="3547" width="11.3666666666667" style="15" customWidth="1"/>
    <col min="3548" max="3548" width="11.0916666666667" style="15" customWidth="1"/>
    <col min="3549" max="3549" width="14.2666666666667" style="15" customWidth="1"/>
    <col min="3550" max="3551" width="11.0916666666667" style="15" customWidth="1"/>
    <col min="3552" max="3791" width="9" style="15"/>
    <col min="3792" max="3792" width="3.36666666666667" style="15" customWidth="1"/>
    <col min="3793" max="3793" width="11.6333333333333" style="15" customWidth="1"/>
    <col min="3794" max="3794" width="36.3666666666667" style="15" customWidth="1"/>
    <col min="3795" max="3797" width="13.45" style="15" customWidth="1"/>
    <col min="3798" max="3798" width="16.0916666666667" style="15" customWidth="1"/>
    <col min="3799" max="3799" width="2.725" style="15" customWidth="1"/>
    <col min="3800" max="3800" width="3.26666666666667" style="15" customWidth="1"/>
    <col min="3801" max="3801" width="10.45" style="15" customWidth="1"/>
    <col min="3802" max="3802" width="9.63333333333333" style="15" customWidth="1"/>
    <col min="3803" max="3803" width="11.3666666666667" style="15" customWidth="1"/>
    <col min="3804" max="3804" width="11.0916666666667" style="15" customWidth="1"/>
    <col min="3805" max="3805" width="14.2666666666667" style="15" customWidth="1"/>
    <col min="3806" max="3807" width="11.0916666666667" style="15" customWidth="1"/>
    <col min="3808" max="4047" width="9" style="15"/>
    <col min="4048" max="4048" width="3.36666666666667" style="15" customWidth="1"/>
    <col min="4049" max="4049" width="11.6333333333333" style="15" customWidth="1"/>
    <col min="4050" max="4050" width="36.3666666666667" style="15" customWidth="1"/>
    <col min="4051" max="4053" width="13.45" style="15" customWidth="1"/>
    <col min="4054" max="4054" width="16.0916666666667" style="15" customWidth="1"/>
    <col min="4055" max="4055" width="2.725" style="15" customWidth="1"/>
    <col min="4056" max="4056" width="3.26666666666667" style="15" customWidth="1"/>
    <col min="4057" max="4057" width="10.45" style="15" customWidth="1"/>
    <col min="4058" max="4058" width="9.63333333333333" style="15" customWidth="1"/>
    <col min="4059" max="4059" width="11.3666666666667" style="15" customWidth="1"/>
    <col min="4060" max="4060" width="11.0916666666667" style="15" customWidth="1"/>
    <col min="4061" max="4061" width="14.2666666666667" style="15" customWidth="1"/>
    <col min="4062" max="4063" width="11.0916666666667" style="15" customWidth="1"/>
    <col min="4064" max="4303" width="9" style="15"/>
    <col min="4304" max="4304" width="3.36666666666667" style="15" customWidth="1"/>
    <col min="4305" max="4305" width="11.6333333333333" style="15" customWidth="1"/>
    <col min="4306" max="4306" width="36.3666666666667" style="15" customWidth="1"/>
    <col min="4307" max="4309" width="13.45" style="15" customWidth="1"/>
    <col min="4310" max="4310" width="16.0916666666667" style="15" customWidth="1"/>
    <col min="4311" max="4311" width="2.725" style="15" customWidth="1"/>
    <col min="4312" max="4312" width="3.26666666666667" style="15" customWidth="1"/>
    <col min="4313" max="4313" width="10.45" style="15" customWidth="1"/>
    <col min="4314" max="4314" width="9.63333333333333" style="15" customWidth="1"/>
    <col min="4315" max="4315" width="11.3666666666667" style="15" customWidth="1"/>
    <col min="4316" max="4316" width="11.0916666666667" style="15" customWidth="1"/>
    <col min="4317" max="4317" width="14.2666666666667" style="15" customWidth="1"/>
    <col min="4318" max="4319" width="11.0916666666667" style="15" customWidth="1"/>
    <col min="4320" max="4559" width="9" style="15"/>
    <col min="4560" max="4560" width="3.36666666666667" style="15" customWidth="1"/>
    <col min="4561" max="4561" width="11.6333333333333" style="15" customWidth="1"/>
    <col min="4562" max="4562" width="36.3666666666667" style="15" customWidth="1"/>
    <col min="4563" max="4565" width="13.45" style="15" customWidth="1"/>
    <col min="4566" max="4566" width="16.0916666666667" style="15" customWidth="1"/>
    <col min="4567" max="4567" width="2.725" style="15" customWidth="1"/>
    <col min="4568" max="4568" width="3.26666666666667" style="15" customWidth="1"/>
    <col min="4569" max="4569" width="10.45" style="15" customWidth="1"/>
    <col min="4570" max="4570" width="9.63333333333333" style="15" customWidth="1"/>
    <col min="4571" max="4571" width="11.3666666666667" style="15" customWidth="1"/>
    <col min="4572" max="4572" width="11.0916666666667" style="15" customWidth="1"/>
    <col min="4573" max="4573" width="14.2666666666667" style="15" customWidth="1"/>
    <col min="4574" max="4575" width="11.0916666666667" style="15" customWidth="1"/>
    <col min="4576" max="4815" width="9" style="15"/>
    <col min="4816" max="4816" width="3.36666666666667" style="15" customWidth="1"/>
    <col min="4817" max="4817" width="11.6333333333333" style="15" customWidth="1"/>
    <col min="4818" max="4818" width="36.3666666666667" style="15" customWidth="1"/>
    <col min="4819" max="4821" width="13.45" style="15" customWidth="1"/>
    <col min="4822" max="4822" width="16.0916666666667" style="15" customWidth="1"/>
    <col min="4823" max="4823" width="2.725" style="15" customWidth="1"/>
    <col min="4824" max="4824" width="3.26666666666667" style="15" customWidth="1"/>
    <col min="4825" max="4825" width="10.45" style="15" customWidth="1"/>
    <col min="4826" max="4826" width="9.63333333333333" style="15" customWidth="1"/>
    <col min="4827" max="4827" width="11.3666666666667" style="15" customWidth="1"/>
    <col min="4828" max="4828" width="11.0916666666667" style="15" customWidth="1"/>
    <col min="4829" max="4829" width="14.2666666666667" style="15" customWidth="1"/>
    <col min="4830" max="4831" width="11.0916666666667" style="15" customWidth="1"/>
    <col min="4832" max="5071" width="9" style="15"/>
    <col min="5072" max="5072" width="3.36666666666667" style="15" customWidth="1"/>
    <col min="5073" max="5073" width="11.6333333333333" style="15" customWidth="1"/>
    <col min="5074" max="5074" width="36.3666666666667" style="15" customWidth="1"/>
    <col min="5075" max="5077" width="13.45" style="15" customWidth="1"/>
    <col min="5078" max="5078" width="16.0916666666667" style="15" customWidth="1"/>
    <col min="5079" max="5079" width="2.725" style="15" customWidth="1"/>
    <col min="5080" max="5080" width="3.26666666666667" style="15" customWidth="1"/>
    <col min="5081" max="5081" width="10.45" style="15" customWidth="1"/>
    <col min="5082" max="5082" width="9.63333333333333" style="15" customWidth="1"/>
    <col min="5083" max="5083" width="11.3666666666667" style="15" customWidth="1"/>
    <col min="5084" max="5084" width="11.0916666666667" style="15" customWidth="1"/>
    <col min="5085" max="5085" width="14.2666666666667" style="15" customWidth="1"/>
    <col min="5086" max="5087" width="11.0916666666667" style="15" customWidth="1"/>
    <col min="5088" max="5327" width="9" style="15"/>
    <col min="5328" max="5328" width="3.36666666666667" style="15" customWidth="1"/>
    <col min="5329" max="5329" width="11.6333333333333" style="15" customWidth="1"/>
    <col min="5330" max="5330" width="36.3666666666667" style="15" customWidth="1"/>
    <col min="5331" max="5333" width="13.45" style="15" customWidth="1"/>
    <col min="5334" max="5334" width="16.0916666666667" style="15" customWidth="1"/>
    <col min="5335" max="5335" width="2.725" style="15" customWidth="1"/>
    <col min="5336" max="5336" width="3.26666666666667" style="15" customWidth="1"/>
    <col min="5337" max="5337" width="10.45" style="15" customWidth="1"/>
    <col min="5338" max="5338" width="9.63333333333333" style="15" customWidth="1"/>
    <col min="5339" max="5339" width="11.3666666666667" style="15" customWidth="1"/>
    <col min="5340" max="5340" width="11.0916666666667" style="15" customWidth="1"/>
    <col min="5341" max="5341" width="14.2666666666667" style="15" customWidth="1"/>
    <col min="5342" max="5343" width="11.0916666666667" style="15" customWidth="1"/>
    <col min="5344" max="5583" width="9" style="15"/>
    <col min="5584" max="5584" width="3.36666666666667" style="15" customWidth="1"/>
    <col min="5585" max="5585" width="11.6333333333333" style="15" customWidth="1"/>
    <col min="5586" max="5586" width="36.3666666666667" style="15" customWidth="1"/>
    <col min="5587" max="5589" width="13.45" style="15" customWidth="1"/>
    <col min="5590" max="5590" width="16.0916666666667" style="15" customWidth="1"/>
    <col min="5591" max="5591" width="2.725" style="15" customWidth="1"/>
    <col min="5592" max="5592" width="3.26666666666667" style="15" customWidth="1"/>
    <col min="5593" max="5593" width="10.45" style="15" customWidth="1"/>
    <col min="5594" max="5594" width="9.63333333333333" style="15" customWidth="1"/>
    <col min="5595" max="5595" width="11.3666666666667" style="15" customWidth="1"/>
    <col min="5596" max="5596" width="11.0916666666667" style="15" customWidth="1"/>
    <col min="5597" max="5597" width="14.2666666666667" style="15" customWidth="1"/>
    <col min="5598" max="5599" width="11.0916666666667" style="15" customWidth="1"/>
    <col min="5600" max="5839" width="9" style="15"/>
    <col min="5840" max="5840" width="3.36666666666667" style="15" customWidth="1"/>
    <col min="5841" max="5841" width="11.6333333333333" style="15" customWidth="1"/>
    <col min="5842" max="5842" width="36.3666666666667" style="15" customWidth="1"/>
    <col min="5843" max="5845" width="13.45" style="15" customWidth="1"/>
    <col min="5846" max="5846" width="16.0916666666667" style="15" customWidth="1"/>
    <col min="5847" max="5847" width="2.725" style="15" customWidth="1"/>
    <col min="5848" max="5848" width="3.26666666666667" style="15" customWidth="1"/>
    <col min="5849" max="5849" width="10.45" style="15" customWidth="1"/>
    <col min="5850" max="5850" width="9.63333333333333" style="15" customWidth="1"/>
    <col min="5851" max="5851" width="11.3666666666667" style="15" customWidth="1"/>
    <col min="5852" max="5852" width="11.0916666666667" style="15" customWidth="1"/>
    <col min="5853" max="5853" width="14.2666666666667" style="15" customWidth="1"/>
    <col min="5854" max="5855" width="11.0916666666667" style="15" customWidth="1"/>
    <col min="5856" max="6095" width="9" style="15"/>
    <col min="6096" max="6096" width="3.36666666666667" style="15" customWidth="1"/>
    <col min="6097" max="6097" width="11.6333333333333" style="15" customWidth="1"/>
    <col min="6098" max="6098" width="36.3666666666667" style="15" customWidth="1"/>
    <col min="6099" max="6101" width="13.45" style="15" customWidth="1"/>
    <col min="6102" max="6102" width="16.0916666666667" style="15" customWidth="1"/>
    <col min="6103" max="6103" width="2.725" style="15" customWidth="1"/>
    <col min="6104" max="6104" width="3.26666666666667" style="15" customWidth="1"/>
    <col min="6105" max="6105" width="10.45" style="15" customWidth="1"/>
    <col min="6106" max="6106" width="9.63333333333333" style="15" customWidth="1"/>
    <col min="6107" max="6107" width="11.3666666666667" style="15" customWidth="1"/>
    <col min="6108" max="6108" width="11.0916666666667" style="15" customWidth="1"/>
    <col min="6109" max="6109" width="14.2666666666667" style="15" customWidth="1"/>
    <col min="6110" max="6111" width="11.0916666666667" style="15" customWidth="1"/>
    <col min="6112" max="6351" width="9" style="15"/>
    <col min="6352" max="6352" width="3.36666666666667" style="15" customWidth="1"/>
    <col min="6353" max="6353" width="11.6333333333333" style="15" customWidth="1"/>
    <col min="6354" max="6354" width="36.3666666666667" style="15" customWidth="1"/>
    <col min="6355" max="6357" width="13.45" style="15" customWidth="1"/>
    <col min="6358" max="6358" width="16.0916666666667" style="15" customWidth="1"/>
    <col min="6359" max="6359" width="2.725" style="15" customWidth="1"/>
    <col min="6360" max="6360" width="3.26666666666667" style="15" customWidth="1"/>
    <col min="6361" max="6361" width="10.45" style="15" customWidth="1"/>
    <col min="6362" max="6362" width="9.63333333333333" style="15" customWidth="1"/>
    <col min="6363" max="6363" width="11.3666666666667" style="15" customWidth="1"/>
    <col min="6364" max="6364" width="11.0916666666667" style="15" customWidth="1"/>
    <col min="6365" max="6365" width="14.2666666666667" style="15" customWidth="1"/>
    <col min="6366" max="6367" width="11.0916666666667" style="15" customWidth="1"/>
    <col min="6368" max="6607" width="9" style="15"/>
    <col min="6608" max="6608" width="3.36666666666667" style="15" customWidth="1"/>
    <col min="6609" max="6609" width="11.6333333333333" style="15" customWidth="1"/>
    <col min="6610" max="6610" width="36.3666666666667" style="15" customWidth="1"/>
    <col min="6611" max="6613" width="13.45" style="15" customWidth="1"/>
    <col min="6614" max="6614" width="16.0916666666667" style="15" customWidth="1"/>
    <col min="6615" max="6615" width="2.725" style="15" customWidth="1"/>
    <col min="6616" max="6616" width="3.26666666666667" style="15" customWidth="1"/>
    <col min="6617" max="6617" width="10.45" style="15" customWidth="1"/>
    <col min="6618" max="6618" width="9.63333333333333" style="15" customWidth="1"/>
    <col min="6619" max="6619" width="11.3666666666667" style="15" customWidth="1"/>
    <col min="6620" max="6620" width="11.0916666666667" style="15" customWidth="1"/>
    <col min="6621" max="6621" width="14.2666666666667" style="15" customWidth="1"/>
    <col min="6622" max="6623" width="11.0916666666667" style="15" customWidth="1"/>
    <col min="6624" max="6863" width="9" style="15"/>
    <col min="6864" max="6864" width="3.36666666666667" style="15" customWidth="1"/>
    <col min="6865" max="6865" width="11.6333333333333" style="15" customWidth="1"/>
    <col min="6866" max="6866" width="36.3666666666667" style="15" customWidth="1"/>
    <col min="6867" max="6869" width="13.45" style="15" customWidth="1"/>
    <col min="6870" max="6870" width="16.0916666666667" style="15" customWidth="1"/>
    <col min="6871" max="6871" width="2.725" style="15" customWidth="1"/>
    <col min="6872" max="6872" width="3.26666666666667" style="15" customWidth="1"/>
    <col min="6873" max="6873" width="10.45" style="15" customWidth="1"/>
    <col min="6874" max="6874" width="9.63333333333333" style="15" customWidth="1"/>
    <col min="6875" max="6875" width="11.3666666666667" style="15" customWidth="1"/>
    <col min="6876" max="6876" width="11.0916666666667" style="15" customWidth="1"/>
    <col min="6877" max="6877" width="14.2666666666667" style="15" customWidth="1"/>
    <col min="6878" max="6879" width="11.0916666666667" style="15" customWidth="1"/>
    <col min="6880" max="7119" width="9" style="15"/>
    <col min="7120" max="7120" width="3.36666666666667" style="15" customWidth="1"/>
    <col min="7121" max="7121" width="11.6333333333333" style="15" customWidth="1"/>
    <col min="7122" max="7122" width="36.3666666666667" style="15" customWidth="1"/>
    <col min="7123" max="7125" width="13.45" style="15" customWidth="1"/>
    <col min="7126" max="7126" width="16.0916666666667" style="15" customWidth="1"/>
    <col min="7127" max="7127" width="2.725" style="15" customWidth="1"/>
    <col min="7128" max="7128" width="3.26666666666667" style="15" customWidth="1"/>
    <col min="7129" max="7129" width="10.45" style="15" customWidth="1"/>
    <col min="7130" max="7130" width="9.63333333333333" style="15" customWidth="1"/>
    <col min="7131" max="7131" width="11.3666666666667" style="15" customWidth="1"/>
    <col min="7132" max="7132" width="11.0916666666667" style="15" customWidth="1"/>
    <col min="7133" max="7133" width="14.2666666666667" style="15" customWidth="1"/>
    <col min="7134" max="7135" width="11.0916666666667" style="15" customWidth="1"/>
    <col min="7136" max="7375" width="9" style="15"/>
    <col min="7376" max="7376" width="3.36666666666667" style="15" customWidth="1"/>
    <col min="7377" max="7377" width="11.6333333333333" style="15" customWidth="1"/>
    <col min="7378" max="7378" width="36.3666666666667" style="15" customWidth="1"/>
    <col min="7379" max="7381" width="13.45" style="15" customWidth="1"/>
    <col min="7382" max="7382" width="16.0916666666667" style="15" customWidth="1"/>
    <col min="7383" max="7383" width="2.725" style="15" customWidth="1"/>
    <col min="7384" max="7384" width="3.26666666666667" style="15" customWidth="1"/>
    <col min="7385" max="7385" width="10.45" style="15" customWidth="1"/>
    <col min="7386" max="7386" width="9.63333333333333" style="15" customWidth="1"/>
    <col min="7387" max="7387" width="11.3666666666667" style="15" customWidth="1"/>
    <col min="7388" max="7388" width="11.0916666666667" style="15" customWidth="1"/>
    <col min="7389" max="7389" width="14.2666666666667" style="15" customWidth="1"/>
    <col min="7390" max="7391" width="11.0916666666667" style="15" customWidth="1"/>
    <col min="7392" max="7631" width="9" style="15"/>
    <col min="7632" max="7632" width="3.36666666666667" style="15" customWidth="1"/>
    <col min="7633" max="7633" width="11.6333333333333" style="15" customWidth="1"/>
    <col min="7634" max="7634" width="36.3666666666667" style="15" customWidth="1"/>
    <col min="7635" max="7637" width="13.45" style="15" customWidth="1"/>
    <col min="7638" max="7638" width="16.0916666666667" style="15" customWidth="1"/>
    <col min="7639" max="7639" width="2.725" style="15" customWidth="1"/>
    <col min="7640" max="7640" width="3.26666666666667" style="15" customWidth="1"/>
    <col min="7641" max="7641" width="10.45" style="15" customWidth="1"/>
    <col min="7642" max="7642" width="9.63333333333333" style="15" customWidth="1"/>
    <col min="7643" max="7643" width="11.3666666666667" style="15" customWidth="1"/>
    <col min="7644" max="7644" width="11.0916666666667" style="15" customWidth="1"/>
    <col min="7645" max="7645" width="14.2666666666667" style="15" customWidth="1"/>
    <col min="7646" max="7647" width="11.0916666666667" style="15" customWidth="1"/>
    <col min="7648" max="7887" width="9" style="15"/>
    <col min="7888" max="7888" width="3.36666666666667" style="15" customWidth="1"/>
    <col min="7889" max="7889" width="11.6333333333333" style="15" customWidth="1"/>
    <col min="7890" max="7890" width="36.3666666666667" style="15" customWidth="1"/>
    <col min="7891" max="7893" width="13.45" style="15" customWidth="1"/>
    <col min="7894" max="7894" width="16.0916666666667" style="15" customWidth="1"/>
    <col min="7895" max="7895" width="2.725" style="15" customWidth="1"/>
    <col min="7896" max="7896" width="3.26666666666667" style="15" customWidth="1"/>
    <col min="7897" max="7897" width="10.45" style="15" customWidth="1"/>
    <col min="7898" max="7898" width="9.63333333333333" style="15" customWidth="1"/>
    <col min="7899" max="7899" width="11.3666666666667" style="15" customWidth="1"/>
    <col min="7900" max="7900" width="11.0916666666667" style="15" customWidth="1"/>
    <col min="7901" max="7901" width="14.2666666666667" style="15" customWidth="1"/>
    <col min="7902" max="7903" width="11.0916666666667" style="15" customWidth="1"/>
    <col min="7904" max="8143" width="9" style="15"/>
    <col min="8144" max="8144" width="3.36666666666667" style="15" customWidth="1"/>
    <col min="8145" max="8145" width="11.6333333333333" style="15" customWidth="1"/>
    <col min="8146" max="8146" width="36.3666666666667" style="15" customWidth="1"/>
    <col min="8147" max="8149" width="13.45" style="15" customWidth="1"/>
    <col min="8150" max="8150" width="16.0916666666667" style="15" customWidth="1"/>
    <col min="8151" max="8151" width="2.725" style="15" customWidth="1"/>
    <col min="8152" max="8152" width="3.26666666666667" style="15" customWidth="1"/>
    <col min="8153" max="8153" width="10.45" style="15" customWidth="1"/>
    <col min="8154" max="8154" width="9.63333333333333" style="15" customWidth="1"/>
    <col min="8155" max="8155" width="11.3666666666667" style="15" customWidth="1"/>
    <col min="8156" max="8156" width="11.0916666666667" style="15" customWidth="1"/>
    <col min="8157" max="8157" width="14.2666666666667" style="15" customWidth="1"/>
    <col min="8158" max="8159" width="11.0916666666667" style="15" customWidth="1"/>
    <col min="8160" max="8399" width="9" style="15"/>
    <col min="8400" max="8400" width="3.36666666666667" style="15" customWidth="1"/>
    <col min="8401" max="8401" width="11.6333333333333" style="15" customWidth="1"/>
    <col min="8402" max="8402" width="36.3666666666667" style="15" customWidth="1"/>
    <col min="8403" max="8405" width="13.45" style="15" customWidth="1"/>
    <col min="8406" max="8406" width="16.0916666666667" style="15" customWidth="1"/>
    <col min="8407" max="8407" width="2.725" style="15" customWidth="1"/>
    <col min="8408" max="8408" width="3.26666666666667" style="15" customWidth="1"/>
    <col min="8409" max="8409" width="10.45" style="15" customWidth="1"/>
    <col min="8410" max="8410" width="9.63333333333333" style="15" customWidth="1"/>
    <col min="8411" max="8411" width="11.3666666666667" style="15" customWidth="1"/>
    <col min="8412" max="8412" width="11.0916666666667" style="15" customWidth="1"/>
    <col min="8413" max="8413" width="14.2666666666667" style="15" customWidth="1"/>
    <col min="8414" max="8415" width="11.0916666666667" style="15" customWidth="1"/>
    <col min="8416" max="8655" width="9" style="15"/>
    <col min="8656" max="8656" width="3.36666666666667" style="15" customWidth="1"/>
    <col min="8657" max="8657" width="11.6333333333333" style="15" customWidth="1"/>
    <col min="8658" max="8658" width="36.3666666666667" style="15" customWidth="1"/>
    <col min="8659" max="8661" width="13.45" style="15" customWidth="1"/>
    <col min="8662" max="8662" width="16.0916666666667" style="15" customWidth="1"/>
    <col min="8663" max="8663" width="2.725" style="15" customWidth="1"/>
    <col min="8664" max="8664" width="3.26666666666667" style="15" customWidth="1"/>
    <col min="8665" max="8665" width="10.45" style="15" customWidth="1"/>
    <col min="8666" max="8666" width="9.63333333333333" style="15" customWidth="1"/>
    <col min="8667" max="8667" width="11.3666666666667" style="15" customWidth="1"/>
    <col min="8668" max="8668" width="11.0916666666667" style="15" customWidth="1"/>
    <col min="8669" max="8669" width="14.2666666666667" style="15" customWidth="1"/>
    <col min="8670" max="8671" width="11.0916666666667" style="15" customWidth="1"/>
    <col min="8672" max="8911" width="9" style="15"/>
    <col min="8912" max="8912" width="3.36666666666667" style="15" customWidth="1"/>
    <col min="8913" max="8913" width="11.6333333333333" style="15" customWidth="1"/>
    <col min="8914" max="8914" width="36.3666666666667" style="15" customWidth="1"/>
    <col min="8915" max="8917" width="13.45" style="15" customWidth="1"/>
    <col min="8918" max="8918" width="16.0916666666667" style="15" customWidth="1"/>
    <col min="8919" max="8919" width="2.725" style="15" customWidth="1"/>
    <col min="8920" max="8920" width="3.26666666666667" style="15" customWidth="1"/>
    <col min="8921" max="8921" width="10.45" style="15" customWidth="1"/>
    <col min="8922" max="8922" width="9.63333333333333" style="15" customWidth="1"/>
    <col min="8923" max="8923" width="11.3666666666667" style="15" customWidth="1"/>
    <col min="8924" max="8924" width="11.0916666666667" style="15" customWidth="1"/>
    <col min="8925" max="8925" width="14.2666666666667" style="15" customWidth="1"/>
    <col min="8926" max="8927" width="11.0916666666667" style="15" customWidth="1"/>
    <col min="8928" max="9167" width="9" style="15"/>
    <col min="9168" max="9168" width="3.36666666666667" style="15" customWidth="1"/>
    <col min="9169" max="9169" width="11.6333333333333" style="15" customWidth="1"/>
    <col min="9170" max="9170" width="36.3666666666667" style="15" customWidth="1"/>
    <col min="9171" max="9173" width="13.45" style="15" customWidth="1"/>
    <col min="9174" max="9174" width="16.0916666666667" style="15" customWidth="1"/>
    <col min="9175" max="9175" width="2.725" style="15" customWidth="1"/>
    <col min="9176" max="9176" width="3.26666666666667" style="15" customWidth="1"/>
    <col min="9177" max="9177" width="10.45" style="15" customWidth="1"/>
    <col min="9178" max="9178" width="9.63333333333333" style="15" customWidth="1"/>
    <col min="9179" max="9179" width="11.3666666666667" style="15" customWidth="1"/>
    <col min="9180" max="9180" width="11.0916666666667" style="15" customWidth="1"/>
    <col min="9181" max="9181" width="14.2666666666667" style="15" customWidth="1"/>
    <col min="9182" max="9183" width="11.0916666666667" style="15" customWidth="1"/>
    <col min="9184" max="9423" width="9" style="15"/>
    <col min="9424" max="9424" width="3.36666666666667" style="15" customWidth="1"/>
    <col min="9425" max="9425" width="11.6333333333333" style="15" customWidth="1"/>
    <col min="9426" max="9426" width="36.3666666666667" style="15" customWidth="1"/>
    <col min="9427" max="9429" width="13.45" style="15" customWidth="1"/>
    <col min="9430" max="9430" width="16.0916666666667" style="15" customWidth="1"/>
    <col min="9431" max="9431" width="2.725" style="15" customWidth="1"/>
    <col min="9432" max="9432" width="3.26666666666667" style="15" customWidth="1"/>
    <col min="9433" max="9433" width="10.45" style="15" customWidth="1"/>
    <col min="9434" max="9434" width="9.63333333333333" style="15" customWidth="1"/>
    <col min="9435" max="9435" width="11.3666666666667" style="15" customWidth="1"/>
    <col min="9436" max="9436" width="11.0916666666667" style="15" customWidth="1"/>
    <col min="9437" max="9437" width="14.2666666666667" style="15" customWidth="1"/>
    <col min="9438" max="9439" width="11.0916666666667" style="15" customWidth="1"/>
    <col min="9440" max="9679" width="9" style="15"/>
    <col min="9680" max="9680" width="3.36666666666667" style="15" customWidth="1"/>
    <col min="9681" max="9681" width="11.6333333333333" style="15" customWidth="1"/>
    <col min="9682" max="9682" width="36.3666666666667" style="15" customWidth="1"/>
    <col min="9683" max="9685" width="13.45" style="15" customWidth="1"/>
    <col min="9686" max="9686" width="16.0916666666667" style="15" customWidth="1"/>
    <col min="9687" max="9687" width="2.725" style="15" customWidth="1"/>
    <col min="9688" max="9688" width="3.26666666666667" style="15" customWidth="1"/>
    <col min="9689" max="9689" width="10.45" style="15" customWidth="1"/>
    <col min="9690" max="9690" width="9.63333333333333" style="15" customWidth="1"/>
    <col min="9691" max="9691" width="11.3666666666667" style="15" customWidth="1"/>
    <col min="9692" max="9692" width="11.0916666666667" style="15" customWidth="1"/>
    <col min="9693" max="9693" width="14.2666666666667" style="15" customWidth="1"/>
    <col min="9694" max="9695" width="11.0916666666667" style="15" customWidth="1"/>
    <col min="9696" max="9935" width="9" style="15"/>
    <col min="9936" max="9936" width="3.36666666666667" style="15" customWidth="1"/>
    <col min="9937" max="9937" width="11.6333333333333" style="15" customWidth="1"/>
    <col min="9938" max="9938" width="36.3666666666667" style="15" customWidth="1"/>
    <col min="9939" max="9941" width="13.45" style="15" customWidth="1"/>
    <col min="9942" max="9942" width="16.0916666666667" style="15" customWidth="1"/>
    <col min="9943" max="9943" width="2.725" style="15" customWidth="1"/>
    <col min="9944" max="9944" width="3.26666666666667" style="15" customWidth="1"/>
    <col min="9945" max="9945" width="10.45" style="15" customWidth="1"/>
    <col min="9946" max="9946" width="9.63333333333333" style="15" customWidth="1"/>
    <col min="9947" max="9947" width="11.3666666666667" style="15" customWidth="1"/>
    <col min="9948" max="9948" width="11.0916666666667" style="15" customWidth="1"/>
    <col min="9949" max="9949" width="14.2666666666667" style="15" customWidth="1"/>
    <col min="9950" max="9951" width="11.0916666666667" style="15" customWidth="1"/>
    <col min="9952" max="10191" width="9" style="15"/>
    <col min="10192" max="10192" width="3.36666666666667" style="15" customWidth="1"/>
    <col min="10193" max="10193" width="11.6333333333333" style="15" customWidth="1"/>
    <col min="10194" max="10194" width="36.3666666666667" style="15" customWidth="1"/>
    <col min="10195" max="10197" width="13.45" style="15" customWidth="1"/>
    <col min="10198" max="10198" width="16.0916666666667" style="15" customWidth="1"/>
    <col min="10199" max="10199" width="2.725" style="15" customWidth="1"/>
    <col min="10200" max="10200" width="3.26666666666667" style="15" customWidth="1"/>
    <col min="10201" max="10201" width="10.45" style="15" customWidth="1"/>
    <col min="10202" max="10202" width="9.63333333333333" style="15" customWidth="1"/>
    <col min="10203" max="10203" width="11.3666666666667" style="15" customWidth="1"/>
    <col min="10204" max="10204" width="11.0916666666667" style="15" customWidth="1"/>
    <col min="10205" max="10205" width="14.2666666666667" style="15" customWidth="1"/>
    <col min="10206" max="10207" width="11.0916666666667" style="15" customWidth="1"/>
    <col min="10208" max="10447" width="9" style="15"/>
    <col min="10448" max="10448" width="3.36666666666667" style="15" customWidth="1"/>
    <col min="10449" max="10449" width="11.6333333333333" style="15" customWidth="1"/>
    <col min="10450" max="10450" width="36.3666666666667" style="15" customWidth="1"/>
    <col min="10451" max="10453" width="13.45" style="15" customWidth="1"/>
    <col min="10454" max="10454" width="16.0916666666667" style="15" customWidth="1"/>
    <col min="10455" max="10455" width="2.725" style="15" customWidth="1"/>
    <col min="10456" max="10456" width="3.26666666666667" style="15" customWidth="1"/>
    <col min="10457" max="10457" width="10.45" style="15" customWidth="1"/>
    <col min="10458" max="10458" width="9.63333333333333" style="15" customWidth="1"/>
    <col min="10459" max="10459" width="11.3666666666667" style="15" customWidth="1"/>
    <col min="10460" max="10460" width="11.0916666666667" style="15" customWidth="1"/>
    <col min="10461" max="10461" width="14.2666666666667" style="15" customWidth="1"/>
    <col min="10462" max="10463" width="11.0916666666667" style="15" customWidth="1"/>
    <col min="10464" max="10703" width="9" style="15"/>
    <col min="10704" max="10704" width="3.36666666666667" style="15" customWidth="1"/>
    <col min="10705" max="10705" width="11.6333333333333" style="15" customWidth="1"/>
    <col min="10706" max="10706" width="36.3666666666667" style="15" customWidth="1"/>
    <col min="10707" max="10709" width="13.45" style="15" customWidth="1"/>
    <col min="10710" max="10710" width="16.0916666666667" style="15" customWidth="1"/>
    <col min="10711" max="10711" width="2.725" style="15" customWidth="1"/>
    <col min="10712" max="10712" width="3.26666666666667" style="15" customWidth="1"/>
    <col min="10713" max="10713" width="10.45" style="15" customWidth="1"/>
    <col min="10714" max="10714" width="9.63333333333333" style="15" customWidth="1"/>
    <col min="10715" max="10715" width="11.3666666666667" style="15" customWidth="1"/>
    <col min="10716" max="10716" width="11.0916666666667" style="15" customWidth="1"/>
    <col min="10717" max="10717" width="14.2666666666667" style="15" customWidth="1"/>
    <col min="10718" max="10719" width="11.0916666666667" style="15" customWidth="1"/>
    <col min="10720" max="10959" width="9" style="15"/>
    <col min="10960" max="10960" width="3.36666666666667" style="15" customWidth="1"/>
    <col min="10961" max="10961" width="11.6333333333333" style="15" customWidth="1"/>
    <col min="10962" max="10962" width="36.3666666666667" style="15" customWidth="1"/>
    <col min="10963" max="10965" width="13.45" style="15" customWidth="1"/>
    <col min="10966" max="10966" width="16.0916666666667" style="15" customWidth="1"/>
    <col min="10967" max="10967" width="2.725" style="15" customWidth="1"/>
    <col min="10968" max="10968" width="3.26666666666667" style="15" customWidth="1"/>
    <col min="10969" max="10969" width="10.45" style="15" customWidth="1"/>
    <col min="10970" max="10970" width="9.63333333333333" style="15" customWidth="1"/>
    <col min="10971" max="10971" width="11.3666666666667" style="15" customWidth="1"/>
    <col min="10972" max="10972" width="11.0916666666667" style="15" customWidth="1"/>
    <col min="10973" max="10973" width="14.2666666666667" style="15" customWidth="1"/>
    <col min="10974" max="10975" width="11.0916666666667" style="15" customWidth="1"/>
    <col min="10976" max="11215" width="9" style="15"/>
    <col min="11216" max="11216" width="3.36666666666667" style="15" customWidth="1"/>
    <col min="11217" max="11217" width="11.6333333333333" style="15" customWidth="1"/>
    <col min="11218" max="11218" width="36.3666666666667" style="15" customWidth="1"/>
    <col min="11219" max="11221" width="13.45" style="15" customWidth="1"/>
    <col min="11222" max="11222" width="16.0916666666667" style="15" customWidth="1"/>
    <col min="11223" max="11223" width="2.725" style="15" customWidth="1"/>
    <col min="11224" max="11224" width="3.26666666666667" style="15" customWidth="1"/>
    <col min="11225" max="11225" width="10.45" style="15" customWidth="1"/>
    <col min="11226" max="11226" width="9.63333333333333" style="15" customWidth="1"/>
    <col min="11227" max="11227" width="11.3666666666667" style="15" customWidth="1"/>
    <col min="11228" max="11228" width="11.0916666666667" style="15" customWidth="1"/>
    <col min="11229" max="11229" width="14.2666666666667" style="15" customWidth="1"/>
    <col min="11230" max="11231" width="11.0916666666667" style="15" customWidth="1"/>
    <col min="11232" max="11471" width="9" style="15"/>
    <col min="11472" max="11472" width="3.36666666666667" style="15" customWidth="1"/>
    <col min="11473" max="11473" width="11.6333333333333" style="15" customWidth="1"/>
    <col min="11474" max="11474" width="36.3666666666667" style="15" customWidth="1"/>
    <col min="11475" max="11477" width="13.45" style="15" customWidth="1"/>
    <col min="11478" max="11478" width="16.0916666666667" style="15" customWidth="1"/>
    <col min="11479" max="11479" width="2.725" style="15" customWidth="1"/>
    <col min="11480" max="11480" width="3.26666666666667" style="15" customWidth="1"/>
    <col min="11481" max="11481" width="10.45" style="15" customWidth="1"/>
    <col min="11482" max="11482" width="9.63333333333333" style="15" customWidth="1"/>
    <col min="11483" max="11483" width="11.3666666666667" style="15" customWidth="1"/>
    <col min="11484" max="11484" width="11.0916666666667" style="15" customWidth="1"/>
    <col min="11485" max="11485" width="14.2666666666667" style="15" customWidth="1"/>
    <col min="11486" max="11487" width="11.0916666666667" style="15" customWidth="1"/>
    <col min="11488" max="11727" width="9" style="15"/>
    <col min="11728" max="11728" width="3.36666666666667" style="15" customWidth="1"/>
    <col min="11729" max="11729" width="11.6333333333333" style="15" customWidth="1"/>
    <col min="11730" max="11730" width="36.3666666666667" style="15" customWidth="1"/>
    <col min="11731" max="11733" width="13.45" style="15" customWidth="1"/>
    <col min="11734" max="11734" width="16.0916666666667" style="15" customWidth="1"/>
    <col min="11735" max="11735" width="2.725" style="15" customWidth="1"/>
    <col min="11736" max="11736" width="3.26666666666667" style="15" customWidth="1"/>
    <col min="11737" max="11737" width="10.45" style="15" customWidth="1"/>
    <col min="11738" max="11738" width="9.63333333333333" style="15" customWidth="1"/>
    <col min="11739" max="11739" width="11.3666666666667" style="15" customWidth="1"/>
    <col min="11740" max="11740" width="11.0916666666667" style="15" customWidth="1"/>
    <col min="11741" max="11741" width="14.2666666666667" style="15" customWidth="1"/>
    <col min="11742" max="11743" width="11.0916666666667" style="15" customWidth="1"/>
    <col min="11744" max="11983" width="9" style="15"/>
    <col min="11984" max="11984" width="3.36666666666667" style="15" customWidth="1"/>
    <col min="11985" max="11985" width="11.6333333333333" style="15" customWidth="1"/>
    <col min="11986" max="11986" width="36.3666666666667" style="15" customWidth="1"/>
    <col min="11987" max="11989" width="13.45" style="15" customWidth="1"/>
    <col min="11990" max="11990" width="16.0916666666667" style="15" customWidth="1"/>
    <col min="11991" max="11991" width="2.725" style="15" customWidth="1"/>
    <col min="11992" max="11992" width="3.26666666666667" style="15" customWidth="1"/>
    <col min="11993" max="11993" width="10.45" style="15" customWidth="1"/>
    <col min="11994" max="11994" width="9.63333333333333" style="15" customWidth="1"/>
    <col min="11995" max="11995" width="11.3666666666667" style="15" customWidth="1"/>
    <col min="11996" max="11996" width="11.0916666666667" style="15" customWidth="1"/>
    <col min="11997" max="11997" width="14.2666666666667" style="15" customWidth="1"/>
    <col min="11998" max="11999" width="11.0916666666667" style="15" customWidth="1"/>
    <col min="12000" max="12239" width="9" style="15"/>
    <col min="12240" max="12240" width="3.36666666666667" style="15" customWidth="1"/>
    <col min="12241" max="12241" width="11.6333333333333" style="15" customWidth="1"/>
    <col min="12242" max="12242" width="36.3666666666667" style="15" customWidth="1"/>
    <col min="12243" max="12245" width="13.45" style="15" customWidth="1"/>
    <col min="12246" max="12246" width="16.0916666666667" style="15" customWidth="1"/>
    <col min="12247" max="12247" width="2.725" style="15" customWidth="1"/>
    <col min="12248" max="12248" width="3.26666666666667" style="15" customWidth="1"/>
    <col min="12249" max="12249" width="10.45" style="15" customWidth="1"/>
    <col min="12250" max="12250" width="9.63333333333333" style="15" customWidth="1"/>
    <col min="12251" max="12251" width="11.3666666666667" style="15" customWidth="1"/>
    <col min="12252" max="12252" width="11.0916666666667" style="15" customWidth="1"/>
    <col min="12253" max="12253" width="14.2666666666667" style="15" customWidth="1"/>
    <col min="12254" max="12255" width="11.0916666666667" style="15" customWidth="1"/>
    <col min="12256" max="12495" width="9" style="15"/>
    <col min="12496" max="12496" width="3.36666666666667" style="15" customWidth="1"/>
    <col min="12497" max="12497" width="11.6333333333333" style="15" customWidth="1"/>
    <col min="12498" max="12498" width="36.3666666666667" style="15" customWidth="1"/>
    <col min="12499" max="12501" width="13.45" style="15" customWidth="1"/>
    <col min="12502" max="12502" width="16.0916666666667" style="15" customWidth="1"/>
    <col min="12503" max="12503" width="2.725" style="15" customWidth="1"/>
    <col min="12504" max="12504" width="3.26666666666667" style="15" customWidth="1"/>
    <col min="12505" max="12505" width="10.45" style="15" customWidth="1"/>
    <col min="12506" max="12506" width="9.63333333333333" style="15" customWidth="1"/>
    <col min="12507" max="12507" width="11.3666666666667" style="15" customWidth="1"/>
    <col min="12508" max="12508" width="11.0916666666667" style="15" customWidth="1"/>
    <col min="12509" max="12509" width="14.2666666666667" style="15" customWidth="1"/>
    <col min="12510" max="12511" width="11.0916666666667" style="15" customWidth="1"/>
    <col min="12512" max="12751" width="9" style="15"/>
    <col min="12752" max="12752" width="3.36666666666667" style="15" customWidth="1"/>
    <col min="12753" max="12753" width="11.6333333333333" style="15" customWidth="1"/>
    <col min="12754" max="12754" width="36.3666666666667" style="15" customWidth="1"/>
    <col min="12755" max="12757" width="13.45" style="15" customWidth="1"/>
    <col min="12758" max="12758" width="16.0916666666667" style="15" customWidth="1"/>
    <col min="12759" max="12759" width="2.725" style="15" customWidth="1"/>
    <col min="12760" max="12760" width="3.26666666666667" style="15" customWidth="1"/>
    <col min="12761" max="12761" width="10.45" style="15" customWidth="1"/>
    <col min="12762" max="12762" width="9.63333333333333" style="15" customWidth="1"/>
    <col min="12763" max="12763" width="11.3666666666667" style="15" customWidth="1"/>
    <col min="12764" max="12764" width="11.0916666666667" style="15" customWidth="1"/>
    <col min="12765" max="12765" width="14.2666666666667" style="15" customWidth="1"/>
    <col min="12766" max="12767" width="11.0916666666667" style="15" customWidth="1"/>
    <col min="12768" max="13007" width="9" style="15"/>
    <col min="13008" max="13008" width="3.36666666666667" style="15" customWidth="1"/>
    <col min="13009" max="13009" width="11.6333333333333" style="15" customWidth="1"/>
    <col min="13010" max="13010" width="36.3666666666667" style="15" customWidth="1"/>
    <col min="13011" max="13013" width="13.45" style="15" customWidth="1"/>
    <col min="13014" max="13014" width="16.0916666666667" style="15" customWidth="1"/>
    <col min="13015" max="13015" width="2.725" style="15" customWidth="1"/>
    <col min="13016" max="13016" width="3.26666666666667" style="15" customWidth="1"/>
    <col min="13017" max="13017" width="10.45" style="15" customWidth="1"/>
    <col min="13018" max="13018" width="9.63333333333333" style="15" customWidth="1"/>
    <col min="13019" max="13019" width="11.3666666666667" style="15" customWidth="1"/>
    <col min="13020" max="13020" width="11.0916666666667" style="15" customWidth="1"/>
    <col min="13021" max="13021" width="14.2666666666667" style="15" customWidth="1"/>
    <col min="13022" max="13023" width="11.0916666666667" style="15" customWidth="1"/>
    <col min="13024" max="13263" width="9" style="15"/>
    <col min="13264" max="13264" width="3.36666666666667" style="15" customWidth="1"/>
    <col min="13265" max="13265" width="11.6333333333333" style="15" customWidth="1"/>
    <col min="13266" max="13266" width="36.3666666666667" style="15" customWidth="1"/>
    <col min="13267" max="13269" width="13.45" style="15" customWidth="1"/>
    <col min="13270" max="13270" width="16.0916666666667" style="15" customWidth="1"/>
    <col min="13271" max="13271" width="2.725" style="15" customWidth="1"/>
    <col min="13272" max="13272" width="3.26666666666667" style="15" customWidth="1"/>
    <col min="13273" max="13273" width="10.45" style="15" customWidth="1"/>
    <col min="13274" max="13274" width="9.63333333333333" style="15" customWidth="1"/>
    <col min="13275" max="13275" width="11.3666666666667" style="15" customWidth="1"/>
    <col min="13276" max="13276" width="11.0916666666667" style="15" customWidth="1"/>
    <col min="13277" max="13277" width="14.2666666666667" style="15" customWidth="1"/>
    <col min="13278" max="13279" width="11.0916666666667" style="15" customWidth="1"/>
    <col min="13280" max="13519" width="9" style="15"/>
    <col min="13520" max="13520" width="3.36666666666667" style="15" customWidth="1"/>
    <col min="13521" max="13521" width="11.6333333333333" style="15" customWidth="1"/>
    <col min="13522" max="13522" width="36.3666666666667" style="15" customWidth="1"/>
    <col min="13523" max="13525" width="13.45" style="15" customWidth="1"/>
    <col min="13526" max="13526" width="16.0916666666667" style="15" customWidth="1"/>
    <col min="13527" max="13527" width="2.725" style="15" customWidth="1"/>
    <col min="13528" max="13528" width="3.26666666666667" style="15" customWidth="1"/>
    <col min="13529" max="13529" width="10.45" style="15" customWidth="1"/>
    <col min="13530" max="13530" width="9.63333333333333" style="15" customWidth="1"/>
    <col min="13531" max="13531" width="11.3666666666667" style="15" customWidth="1"/>
    <col min="13532" max="13532" width="11.0916666666667" style="15" customWidth="1"/>
    <col min="13533" max="13533" width="14.2666666666667" style="15" customWidth="1"/>
    <col min="13534" max="13535" width="11.0916666666667" style="15" customWidth="1"/>
    <col min="13536" max="13775" width="9" style="15"/>
    <col min="13776" max="13776" width="3.36666666666667" style="15" customWidth="1"/>
    <col min="13777" max="13777" width="11.6333333333333" style="15" customWidth="1"/>
    <col min="13778" max="13778" width="36.3666666666667" style="15" customWidth="1"/>
    <col min="13779" max="13781" width="13.45" style="15" customWidth="1"/>
    <col min="13782" max="13782" width="16.0916666666667" style="15" customWidth="1"/>
    <col min="13783" max="13783" width="2.725" style="15" customWidth="1"/>
    <col min="13784" max="13784" width="3.26666666666667" style="15" customWidth="1"/>
    <col min="13785" max="13785" width="10.45" style="15" customWidth="1"/>
    <col min="13786" max="13786" width="9.63333333333333" style="15" customWidth="1"/>
    <col min="13787" max="13787" width="11.3666666666667" style="15" customWidth="1"/>
    <col min="13788" max="13788" width="11.0916666666667" style="15" customWidth="1"/>
    <col min="13789" max="13789" width="14.2666666666667" style="15" customWidth="1"/>
    <col min="13790" max="13791" width="11.0916666666667" style="15" customWidth="1"/>
    <col min="13792" max="14031" width="9" style="15"/>
    <col min="14032" max="14032" width="3.36666666666667" style="15" customWidth="1"/>
    <col min="14033" max="14033" width="11.6333333333333" style="15" customWidth="1"/>
    <col min="14034" max="14034" width="36.3666666666667" style="15" customWidth="1"/>
    <col min="14035" max="14037" width="13.45" style="15" customWidth="1"/>
    <col min="14038" max="14038" width="16.0916666666667" style="15" customWidth="1"/>
    <col min="14039" max="14039" width="2.725" style="15" customWidth="1"/>
    <col min="14040" max="14040" width="3.26666666666667" style="15" customWidth="1"/>
    <col min="14041" max="14041" width="10.45" style="15" customWidth="1"/>
    <col min="14042" max="14042" width="9.63333333333333" style="15" customWidth="1"/>
    <col min="14043" max="14043" width="11.3666666666667" style="15" customWidth="1"/>
    <col min="14044" max="14044" width="11.0916666666667" style="15" customWidth="1"/>
    <col min="14045" max="14045" width="14.2666666666667" style="15" customWidth="1"/>
    <col min="14046" max="14047" width="11.0916666666667" style="15" customWidth="1"/>
    <col min="14048" max="14287" width="9" style="15"/>
    <col min="14288" max="14288" width="3.36666666666667" style="15" customWidth="1"/>
    <col min="14289" max="14289" width="11.6333333333333" style="15" customWidth="1"/>
    <col min="14290" max="14290" width="36.3666666666667" style="15" customWidth="1"/>
    <col min="14291" max="14293" width="13.45" style="15" customWidth="1"/>
    <col min="14294" max="14294" width="16.0916666666667" style="15" customWidth="1"/>
    <col min="14295" max="14295" width="2.725" style="15" customWidth="1"/>
    <col min="14296" max="14296" width="3.26666666666667" style="15" customWidth="1"/>
    <col min="14297" max="14297" width="10.45" style="15" customWidth="1"/>
    <col min="14298" max="14298" width="9.63333333333333" style="15" customWidth="1"/>
    <col min="14299" max="14299" width="11.3666666666667" style="15" customWidth="1"/>
    <col min="14300" max="14300" width="11.0916666666667" style="15" customWidth="1"/>
    <col min="14301" max="14301" width="14.2666666666667" style="15" customWidth="1"/>
    <col min="14302" max="14303" width="11.0916666666667" style="15" customWidth="1"/>
    <col min="14304" max="14543" width="9" style="15"/>
    <col min="14544" max="14544" width="3.36666666666667" style="15" customWidth="1"/>
    <col min="14545" max="14545" width="11.6333333333333" style="15" customWidth="1"/>
    <col min="14546" max="14546" width="36.3666666666667" style="15" customWidth="1"/>
    <col min="14547" max="14549" width="13.45" style="15" customWidth="1"/>
    <col min="14550" max="14550" width="16.0916666666667" style="15" customWidth="1"/>
    <col min="14551" max="14551" width="2.725" style="15" customWidth="1"/>
    <col min="14552" max="14552" width="3.26666666666667" style="15" customWidth="1"/>
    <col min="14553" max="14553" width="10.45" style="15" customWidth="1"/>
    <col min="14554" max="14554" width="9.63333333333333" style="15" customWidth="1"/>
    <col min="14555" max="14555" width="11.3666666666667" style="15" customWidth="1"/>
    <col min="14556" max="14556" width="11.0916666666667" style="15" customWidth="1"/>
    <col min="14557" max="14557" width="14.2666666666667" style="15" customWidth="1"/>
    <col min="14558" max="14559" width="11.0916666666667" style="15" customWidth="1"/>
    <col min="14560" max="14799" width="9" style="15"/>
    <col min="14800" max="14800" width="3.36666666666667" style="15" customWidth="1"/>
    <col min="14801" max="14801" width="11.6333333333333" style="15" customWidth="1"/>
    <col min="14802" max="14802" width="36.3666666666667" style="15" customWidth="1"/>
    <col min="14803" max="14805" width="13.45" style="15" customWidth="1"/>
    <col min="14806" max="14806" width="16.0916666666667" style="15" customWidth="1"/>
    <col min="14807" max="14807" width="2.725" style="15" customWidth="1"/>
    <col min="14808" max="14808" width="3.26666666666667" style="15" customWidth="1"/>
    <col min="14809" max="14809" width="10.45" style="15" customWidth="1"/>
    <col min="14810" max="14810" width="9.63333333333333" style="15" customWidth="1"/>
    <col min="14811" max="14811" width="11.3666666666667" style="15" customWidth="1"/>
    <col min="14812" max="14812" width="11.0916666666667" style="15" customWidth="1"/>
    <col min="14813" max="14813" width="14.2666666666667" style="15" customWidth="1"/>
    <col min="14814" max="14815" width="11.0916666666667" style="15" customWidth="1"/>
    <col min="14816" max="15055" width="9" style="15"/>
    <col min="15056" max="15056" width="3.36666666666667" style="15" customWidth="1"/>
    <col min="15057" max="15057" width="11.6333333333333" style="15" customWidth="1"/>
    <col min="15058" max="15058" width="36.3666666666667" style="15" customWidth="1"/>
    <col min="15059" max="15061" width="13.45" style="15" customWidth="1"/>
    <col min="15062" max="15062" width="16.0916666666667" style="15" customWidth="1"/>
    <col min="15063" max="15063" width="2.725" style="15" customWidth="1"/>
    <col min="15064" max="15064" width="3.26666666666667" style="15" customWidth="1"/>
    <col min="15065" max="15065" width="10.45" style="15" customWidth="1"/>
    <col min="15066" max="15066" width="9.63333333333333" style="15" customWidth="1"/>
    <col min="15067" max="15067" width="11.3666666666667" style="15" customWidth="1"/>
    <col min="15068" max="15068" width="11.0916666666667" style="15" customWidth="1"/>
    <col min="15069" max="15069" width="14.2666666666667" style="15" customWidth="1"/>
    <col min="15070" max="15071" width="11.0916666666667" style="15" customWidth="1"/>
    <col min="15072" max="15311" width="9" style="15"/>
    <col min="15312" max="15312" width="3.36666666666667" style="15" customWidth="1"/>
    <col min="15313" max="15313" width="11.6333333333333" style="15" customWidth="1"/>
    <col min="15314" max="15314" width="36.3666666666667" style="15" customWidth="1"/>
    <col min="15315" max="15317" width="13.45" style="15" customWidth="1"/>
    <col min="15318" max="15318" width="16.0916666666667" style="15" customWidth="1"/>
    <col min="15319" max="15319" width="2.725" style="15" customWidth="1"/>
    <col min="15320" max="15320" width="3.26666666666667" style="15" customWidth="1"/>
    <col min="15321" max="15321" width="10.45" style="15" customWidth="1"/>
    <col min="15322" max="15322" width="9.63333333333333" style="15" customWidth="1"/>
    <col min="15323" max="15323" width="11.3666666666667" style="15" customWidth="1"/>
    <col min="15324" max="15324" width="11.0916666666667" style="15" customWidth="1"/>
    <col min="15325" max="15325" width="14.2666666666667" style="15" customWidth="1"/>
    <col min="15326" max="15327" width="11.0916666666667" style="15" customWidth="1"/>
    <col min="15328" max="15567" width="9" style="15"/>
    <col min="15568" max="15568" width="3.36666666666667" style="15" customWidth="1"/>
    <col min="15569" max="15569" width="11.6333333333333" style="15" customWidth="1"/>
    <col min="15570" max="15570" width="36.3666666666667" style="15" customWidth="1"/>
    <col min="15571" max="15573" width="13.45" style="15" customWidth="1"/>
    <col min="15574" max="15574" width="16.0916666666667" style="15" customWidth="1"/>
    <col min="15575" max="15575" width="2.725" style="15" customWidth="1"/>
    <col min="15576" max="15576" width="3.26666666666667" style="15" customWidth="1"/>
    <col min="15577" max="15577" width="10.45" style="15" customWidth="1"/>
    <col min="15578" max="15578" width="9.63333333333333" style="15" customWidth="1"/>
    <col min="15579" max="15579" width="11.3666666666667" style="15" customWidth="1"/>
    <col min="15580" max="15580" width="11.0916666666667" style="15" customWidth="1"/>
    <col min="15581" max="15581" width="14.2666666666667" style="15" customWidth="1"/>
    <col min="15582" max="15583" width="11.0916666666667" style="15" customWidth="1"/>
    <col min="15584" max="15823" width="9" style="15"/>
    <col min="15824" max="15824" width="3.36666666666667" style="15" customWidth="1"/>
    <col min="15825" max="15825" width="11.6333333333333" style="15" customWidth="1"/>
    <col min="15826" max="15826" width="36.3666666666667" style="15" customWidth="1"/>
    <col min="15827" max="15829" width="13.45" style="15" customWidth="1"/>
    <col min="15830" max="15830" width="16.0916666666667" style="15" customWidth="1"/>
    <col min="15831" max="15831" width="2.725" style="15" customWidth="1"/>
    <col min="15832" max="15832" width="3.26666666666667" style="15" customWidth="1"/>
    <col min="15833" max="15833" width="10.45" style="15" customWidth="1"/>
    <col min="15834" max="15834" width="9.63333333333333" style="15" customWidth="1"/>
    <col min="15835" max="15835" width="11.3666666666667" style="15" customWidth="1"/>
    <col min="15836" max="15836" width="11.0916666666667" style="15" customWidth="1"/>
    <col min="15837" max="15837" width="14.2666666666667" style="15" customWidth="1"/>
    <col min="15838" max="15839" width="11.0916666666667" style="15" customWidth="1"/>
    <col min="15840" max="16079" width="9" style="15"/>
    <col min="16080" max="16080" width="3.36666666666667" style="15" customWidth="1"/>
    <col min="16081" max="16081" width="11.6333333333333" style="15" customWidth="1"/>
    <col min="16082" max="16082" width="36.3666666666667" style="15" customWidth="1"/>
    <col min="16083" max="16085" width="13.45" style="15" customWidth="1"/>
    <col min="16086" max="16086" width="16.0916666666667" style="15" customWidth="1"/>
    <col min="16087" max="16087" width="2.725" style="15" customWidth="1"/>
    <col min="16088" max="16088" width="3.26666666666667" style="15" customWidth="1"/>
    <col min="16089" max="16089" width="10.45" style="15" customWidth="1"/>
    <col min="16090" max="16090" width="9.63333333333333" style="15" customWidth="1"/>
    <col min="16091" max="16091" width="11.3666666666667" style="15" customWidth="1"/>
    <col min="16092" max="16092" width="11.0916666666667" style="15" customWidth="1"/>
    <col min="16093" max="16093" width="14.2666666666667" style="15" customWidth="1"/>
    <col min="16094" max="16095" width="11.0916666666667" style="15" customWidth="1"/>
    <col min="16096" max="16384" width="9" style="15"/>
  </cols>
  <sheetData>
    <row r="1" s="257" customFormat="1" ht="30" customHeight="1" spans="2:4">
      <c r="B1" s="261" t="s">
        <v>3</v>
      </c>
      <c r="C1" s="261"/>
      <c r="D1" s="262"/>
    </row>
    <row r="2" s="21" customFormat="1" ht="17.25" customHeight="1" spans="2:3">
      <c r="B2" s="263"/>
      <c r="C2" s="264" t="s">
        <v>23</v>
      </c>
    </row>
    <row r="3" s="258" customFormat="1" ht="60" customHeight="1" spans="1:4">
      <c r="A3" s="258" t="s">
        <v>149</v>
      </c>
      <c r="B3" s="265" t="s">
        <v>54</v>
      </c>
      <c r="C3" s="187" t="s">
        <v>25</v>
      </c>
      <c r="D3" s="187" t="s">
        <v>150</v>
      </c>
    </row>
    <row r="4" ht="18" customHeight="1" spans="1:4">
      <c r="A4" s="266">
        <v>2</v>
      </c>
      <c r="B4" s="267" t="s">
        <v>151</v>
      </c>
      <c r="C4" s="224">
        <f>SUM(C5,C234,C239,C291,C347,C404,C532,C605,C682,C705,C812,C870,C934,C954,C984,C994,C1039,C1060,C1104,C1154,C1155,C1160,C1166)</f>
        <v>137692</v>
      </c>
      <c r="D4" s="268"/>
    </row>
    <row r="5" ht="18" customHeight="1" spans="1:4">
      <c r="A5" s="269">
        <v>201</v>
      </c>
      <c r="B5" s="270" t="s">
        <v>152</v>
      </c>
      <c r="C5" s="224">
        <f>SUM(C6,C18,C27,C38,C49,C60,C71,C79,C88,C101,C110,C121,C133,C140,C148,C154,C161,C168,C175,C182,C189,C197,C203,C209,C216,C231)</f>
        <v>22395</v>
      </c>
      <c r="D5" s="268"/>
    </row>
    <row r="6" ht="18" customHeight="1" spans="1:4">
      <c r="A6" s="269">
        <v>20101</v>
      </c>
      <c r="B6" s="270" t="s">
        <v>153</v>
      </c>
      <c r="C6" s="224">
        <v>661</v>
      </c>
      <c r="D6" s="268"/>
    </row>
    <row r="7" ht="18" customHeight="1" spans="1:4">
      <c r="A7" s="269">
        <v>2010101</v>
      </c>
      <c r="B7" s="270" t="s">
        <v>154</v>
      </c>
      <c r="C7" s="224">
        <v>545</v>
      </c>
      <c r="D7" s="268"/>
    </row>
    <row r="8" ht="18" hidden="1" customHeight="1" spans="1:4">
      <c r="A8" s="269">
        <v>2010102</v>
      </c>
      <c r="B8" s="270" t="s">
        <v>155</v>
      </c>
      <c r="C8" s="224">
        <v>0</v>
      </c>
      <c r="D8" s="268"/>
    </row>
    <row r="9" customFormat="1" ht="18" hidden="1" customHeight="1" spans="1:4">
      <c r="A9" s="269">
        <v>2010103</v>
      </c>
      <c r="B9" s="270" t="s">
        <v>156</v>
      </c>
      <c r="C9" s="224">
        <v>0</v>
      </c>
      <c r="D9" s="271"/>
    </row>
    <row r="10" ht="18" customHeight="1" spans="1:4">
      <c r="A10" s="269">
        <v>2010104</v>
      </c>
      <c r="B10" s="270" t="s">
        <v>157</v>
      </c>
      <c r="C10" s="224">
        <v>19</v>
      </c>
      <c r="D10" s="268"/>
    </row>
    <row r="11" ht="18" hidden="1" customHeight="1" spans="1:4">
      <c r="A11" s="269">
        <v>2010105</v>
      </c>
      <c r="B11" s="270" t="s">
        <v>158</v>
      </c>
      <c r="C11" s="224">
        <v>0</v>
      </c>
      <c r="D11" s="268"/>
    </row>
    <row r="12" ht="18" customHeight="1" spans="1:4">
      <c r="A12" s="269">
        <v>2010106</v>
      </c>
      <c r="B12" s="270" t="s">
        <v>159</v>
      </c>
      <c r="C12" s="224">
        <v>14</v>
      </c>
      <c r="D12" s="268"/>
    </row>
    <row r="13" customFormat="1" ht="18" customHeight="1" spans="1:4">
      <c r="A13" s="269">
        <v>2010107</v>
      </c>
      <c r="B13" s="270" t="s">
        <v>160</v>
      </c>
      <c r="C13" s="224">
        <v>38</v>
      </c>
      <c r="D13" s="271"/>
    </row>
    <row r="14" ht="18" customHeight="1" spans="1:4">
      <c r="A14" s="269">
        <v>2010108</v>
      </c>
      <c r="B14" s="270" t="s">
        <v>161</v>
      </c>
      <c r="C14" s="224">
        <v>12</v>
      </c>
      <c r="D14" s="268"/>
    </row>
    <row r="15" customFormat="1" ht="18" hidden="1" customHeight="1" spans="1:4">
      <c r="A15" s="269">
        <v>2010109</v>
      </c>
      <c r="B15" s="270" t="s">
        <v>162</v>
      </c>
      <c r="C15" s="224">
        <v>0</v>
      </c>
      <c r="D15" s="271"/>
    </row>
    <row r="16" customFormat="1" ht="18" hidden="1" customHeight="1" spans="1:4">
      <c r="A16" s="269">
        <v>2010150</v>
      </c>
      <c r="B16" s="270" t="s">
        <v>163</v>
      </c>
      <c r="C16" s="224">
        <v>0</v>
      </c>
      <c r="D16" s="271"/>
    </row>
    <row r="17" ht="18" customHeight="1" spans="1:4">
      <c r="A17" s="269">
        <v>2010199</v>
      </c>
      <c r="B17" s="270" t="s">
        <v>164</v>
      </c>
      <c r="C17" s="224">
        <v>33</v>
      </c>
      <c r="D17" s="271"/>
    </row>
    <row r="18" ht="18" customHeight="1" spans="1:4">
      <c r="A18" s="269">
        <v>20102</v>
      </c>
      <c r="B18" s="270" t="s">
        <v>165</v>
      </c>
      <c r="C18" s="224">
        <v>449</v>
      </c>
      <c r="D18" s="268"/>
    </row>
    <row r="19" ht="18" customHeight="1" spans="1:4">
      <c r="A19" s="269">
        <v>2010201</v>
      </c>
      <c r="B19" s="270" t="s">
        <v>154</v>
      </c>
      <c r="C19" s="224">
        <v>277</v>
      </c>
      <c r="D19" s="268"/>
    </row>
    <row r="20" ht="18" customHeight="1" spans="1:4">
      <c r="A20" s="269">
        <v>2010202</v>
      </c>
      <c r="B20" s="270" t="s">
        <v>155</v>
      </c>
      <c r="C20" s="224">
        <v>9</v>
      </c>
      <c r="D20" s="268"/>
    </row>
    <row r="21" customFormat="1" ht="18" customHeight="1" spans="1:4">
      <c r="A21" s="269">
        <v>2010203</v>
      </c>
      <c r="B21" s="270" t="s">
        <v>156</v>
      </c>
      <c r="C21" s="224">
        <v>31</v>
      </c>
      <c r="D21" s="271"/>
    </row>
    <row r="22" ht="18" customHeight="1" spans="1:4">
      <c r="A22" s="269">
        <v>2010204</v>
      </c>
      <c r="B22" s="270" t="s">
        <v>166</v>
      </c>
      <c r="C22" s="224">
        <v>19</v>
      </c>
      <c r="D22" s="268"/>
    </row>
    <row r="23" ht="18" customHeight="1" spans="1:4">
      <c r="A23" s="269">
        <v>2010205</v>
      </c>
      <c r="B23" s="270" t="s">
        <v>167</v>
      </c>
      <c r="C23" s="224">
        <v>44</v>
      </c>
      <c r="D23" s="268"/>
    </row>
    <row r="24" customFormat="1" ht="18" customHeight="1" spans="1:4">
      <c r="A24" s="269">
        <v>2010206</v>
      </c>
      <c r="B24" s="270" t="s">
        <v>168</v>
      </c>
      <c r="C24" s="224">
        <v>34</v>
      </c>
      <c r="D24" s="271"/>
    </row>
    <row r="25" customFormat="1" ht="18" hidden="1" customHeight="1" spans="1:4">
      <c r="A25" s="269">
        <v>2010250</v>
      </c>
      <c r="B25" s="270" t="s">
        <v>163</v>
      </c>
      <c r="C25" s="224">
        <v>0</v>
      </c>
      <c r="D25" s="271"/>
    </row>
    <row r="26" ht="18" customHeight="1" spans="1:4">
      <c r="A26" s="269">
        <v>2010299</v>
      </c>
      <c r="B26" s="270" t="s">
        <v>169</v>
      </c>
      <c r="C26" s="224">
        <v>35</v>
      </c>
      <c r="D26" s="271"/>
    </row>
    <row r="27" ht="18" customHeight="1" spans="1:4">
      <c r="A27" s="269">
        <v>20103</v>
      </c>
      <c r="B27" s="270" t="s">
        <v>170</v>
      </c>
      <c r="C27" s="224">
        <v>12389</v>
      </c>
      <c r="D27" s="268"/>
    </row>
    <row r="28" ht="18" customHeight="1" spans="1:4">
      <c r="A28" s="269">
        <v>2010301</v>
      </c>
      <c r="B28" s="270" t="s">
        <v>154</v>
      </c>
      <c r="C28" s="224">
        <v>6143</v>
      </c>
      <c r="D28" s="268"/>
    </row>
    <row r="29" ht="18" customHeight="1" spans="1:4">
      <c r="A29" s="269">
        <v>2010302</v>
      </c>
      <c r="B29" s="270" t="s">
        <v>155</v>
      </c>
      <c r="C29" s="224">
        <v>2652</v>
      </c>
      <c r="D29" s="268"/>
    </row>
    <row r="30" customFormat="1" ht="18" customHeight="1" spans="1:4">
      <c r="A30" s="269">
        <v>2010303</v>
      </c>
      <c r="B30" s="270" t="s">
        <v>156</v>
      </c>
      <c r="C30" s="224">
        <v>111</v>
      </c>
      <c r="D30" s="271"/>
    </row>
    <row r="31" ht="18" hidden="1" customHeight="1" spans="1:4">
      <c r="A31" s="269">
        <v>2010304</v>
      </c>
      <c r="B31" s="270" t="s">
        <v>171</v>
      </c>
      <c r="C31" s="224">
        <v>0</v>
      </c>
      <c r="D31" s="268"/>
    </row>
    <row r="32" ht="18" hidden="1" customHeight="1" spans="1:4">
      <c r="A32" s="269">
        <v>2010305</v>
      </c>
      <c r="B32" s="270" t="s">
        <v>172</v>
      </c>
      <c r="C32" s="224">
        <v>0</v>
      </c>
      <c r="D32" s="268"/>
    </row>
    <row r="33" customFormat="1" ht="18" customHeight="1" spans="1:4">
      <c r="A33" s="269">
        <v>2010306</v>
      </c>
      <c r="B33" s="270" t="s">
        <v>173</v>
      </c>
      <c r="C33" s="224">
        <v>76</v>
      </c>
      <c r="D33" s="271"/>
    </row>
    <row r="34" s="203" customFormat="1" ht="18" customHeight="1" spans="1:4">
      <c r="A34" s="269">
        <v>2010308</v>
      </c>
      <c r="B34" s="270" t="s">
        <v>174</v>
      </c>
      <c r="C34" s="224">
        <v>158</v>
      </c>
      <c r="D34" s="271"/>
    </row>
    <row r="35" customFormat="1" ht="18" hidden="1" customHeight="1" spans="1:4">
      <c r="A35" s="269">
        <v>2010309</v>
      </c>
      <c r="B35" s="270" t="s">
        <v>175</v>
      </c>
      <c r="C35" s="224">
        <v>0</v>
      </c>
      <c r="D35" s="271"/>
    </row>
    <row r="36" ht="18" customHeight="1" spans="1:4">
      <c r="A36" s="269">
        <v>2010350</v>
      </c>
      <c r="B36" s="270" t="s">
        <v>163</v>
      </c>
      <c r="C36" s="224">
        <v>24</v>
      </c>
      <c r="D36" s="268"/>
    </row>
    <row r="37" ht="18" customHeight="1" spans="1:4">
      <c r="A37" s="269">
        <v>2010399</v>
      </c>
      <c r="B37" s="220" t="s">
        <v>176</v>
      </c>
      <c r="C37" s="224">
        <v>3225</v>
      </c>
      <c r="D37" s="268"/>
    </row>
    <row r="38" ht="18" customHeight="1" spans="1:4">
      <c r="A38" s="269">
        <v>20104</v>
      </c>
      <c r="B38" s="270" t="s">
        <v>177</v>
      </c>
      <c r="C38" s="224">
        <v>433</v>
      </c>
      <c r="D38" s="268"/>
    </row>
    <row r="39" ht="18" customHeight="1" spans="1:4">
      <c r="A39" s="269">
        <v>2010401</v>
      </c>
      <c r="B39" s="270" t="s">
        <v>154</v>
      </c>
      <c r="C39" s="224">
        <v>226</v>
      </c>
      <c r="D39" s="268"/>
    </row>
    <row r="40" ht="18" customHeight="1" spans="1:4">
      <c r="A40" s="269">
        <v>2010402</v>
      </c>
      <c r="B40" s="270" t="s">
        <v>155</v>
      </c>
      <c r="C40" s="224">
        <v>73</v>
      </c>
      <c r="D40" s="268"/>
    </row>
    <row r="41" ht="18" customHeight="1" spans="1:4">
      <c r="A41" s="269">
        <v>2010403</v>
      </c>
      <c r="B41" s="270" t="s">
        <v>156</v>
      </c>
      <c r="C41" s="224">
        <v>10</v>
      </c>
      <c r="D41" s="268"/>
    </row>
    <row r="42" ht="18" hidden="1" customHeight="1" spans="1:4">
      <c r="A42" s="269">
        <v>2010404</v>
      </c>
      <c r="B42" s="270" t="s">
        <v>178</v>
      </c>
      <c r="C42" s="224">
        <v>0</v>
      </c>
      <c r="D42" s="268"/>
    </row>
    <row r="43" ht="18" customHeight="1" spans="1:4">
      <c r="A43" s="269">
        <v>2010405</v>
      </c>
      <c r="B43" s="270" t="s">
        <v>179</v>
      </c>
      <c r="C43" s="224">
        <v>51</v>
      </c>
      <c r="D43" s="268"/>
    </row>
    <row r="44" ht="18" customHeight="1" spans="1:4">
      <c r="A44" s="269">
        <v>2010406</v>
      </c>
      <c r="B44" s="270" t="s">
        <v>180</v>
      </c>
      <c r="C44" s="224">
        <v>7</v>
      </c>
      <c r="D44" s="268"/>
    </row>
    <row r="45" customFormat="1" ht="18" customHeight="1" spans="1:4">
      <c r="A45" s="269">
        <v>2010407</v>
      </c>
      <c r="B45" s="270" t="s">
        <v>181</v>
      </c>
      <c r="C45" s="224">
        <v>10</v>
      </c>
      <c r="D45" s="271"/>
    </row>
    <row r="46" ht="18" customHeight="1" spans="1:4">
      <c r="A46" s="269">
        <v>2010408</v>
      </c>
      <c r="B46" s="270" t="s">
        <v>182</v>
      </c>
      <c r="C46" s="224">
        <v>6</v>
      </c>
      <c r="D46" s="271"/>
    </row>
    <row r="47" ht="18" hidden="1" customHeight="1" spans="1:4">
      <c r="A47" s="269">
        <v>2010450</v>
      </c>
      <c r="B47" s="270" t="s">
        <v>163</v>
      </c>
      <c r="C47" s="224">
        <v>0</v>
      </c>
      <c r="D47" s="268"/>
    </row>
    <row r="48" ht="18" customHeight="1" spans="1:4">
      <c r="A48" s="269">
        <v>2010499</v>
      </c>
      <c r="B48" s="270" t="s">
        <v>183</v>
      </c>
      <c r="C48" s="224">
        <v>50</v>
      </c>
      <c r="D48" s="268"/>
    </row>
    <row r="49" ht="18" customHeight="1" spans="1:4">
      <c r="A49" s="269">
        <v>20105</v>
      </c>
      <c r="B49" s="270" t="s">
        <v>184</v>
      </c>
      <c r="C49" s="224">
        <v>241</v>
      </c>
      <c r="D49" s="268"/>
    </row>
    <row r="50" ht="18" hidden="1" customHeight="1" spans="1:4">
      <c r="A50" s="269">
        <v>2010501</v>
      </c>
      <c r="B50" s="270" t="s">
        <v>154</v>
      </c>
      <c r="C50" s="224">
        <v>0</v>
      </c>
      <c r="D50" s="268"/>
    </row>
    <row r="51" ht="18" customHeight="1" spans="1:4">
      <c r="A51" s="269">
        <v>2010502</v>
      </c>
      <c r="B51" s="270" t="s">
        <v>155</v>
      </c>
      <c r="C51" s="224">
        <v>14</v>
      </c>
      <c r="D51" s="271"/>
    </row>
    <row r="52" customFormat="1" ht="18" hidden="1" customHeight="1" spans="1:4">
      <c r="A52" s="269">
        <v>2010503</v>
      </c>
      <c r="B52" s="270" t="s">
        <v>156</v>
      </c>
      <c r="C52" s="224">
        <v>0</v>
      </c>
      <c r="D52" s="271"/>
    </row>
    <row r="53" customFormat="1" ht="18" hidden="1" customHeight="1" spans="1:4">
      <c r="A53" s="269">
        <v>2010504</v>
      </c>
      <c r="B53" s="270" t="s">
        <v>185</v>
      </c>
      <c r="C53" s="224">
        <v>0</v>
      </c>
      <c r="D53" s="271"/>
    </row>
    <row r="54" ht="18" customHeight="1" spans="1:4">
      <c r="A54" s="269">
        <v>2010505</v>
      </c>
      <c r="B54" s="270" t="s">
        <v>186</v>
      </c>
      <c r="C54" s="224">
        <v>106</v>
      </c>
      <c r="D54" s="268"/>
    </row>
    <row r="55" ht="18" hidden="1" customHeight="1" spans="1:4">
      <c r="A55" s="269">
        <v>2010506</v>
      </c>
      <c r="B55" s="270" t="s">
        <v>187</v>
      </c>
      <c r="C55" s="224">
        <v>0</v>
      </c>
      <c r="D55" s="271"/>
    </row>
    <row r="56" ht="18" customHeight="1" spans="1:4">
      <c r="A56" s="269">
        <v>2010507</v>
      </c>
      <c r="B56" s="270" t="s">
        <v>188</v>
      </c>
      <c r="C56" s="224">
        <v>17</v>
      </c>
      <c r="D56" s="268"/>
    </row>
    <row r="57" ht="18" customHeight="1" spans="1:4">
      <c r="A57" s="269">
        <v>2010508</v>
      </c>
      <c r="B57" s="270" t="s">
        <v>189</v>
      </c>
      <c r="C57" s="224">
        <v>56</v>
      </c>
      <c r="D57" s="271"/>
    </row>
    <row r="58" ht="18" hidden="1" customHeight="1" spans="1:4">
      <c r="A58" s="269">
        <v>2010550</v>
      </c>
      <c r="B58" s="270" t="s">
        <v>163</v>
      </c>
      <c r="C58" s="224">
        <v>0</v>
      </c>
      <c r="D58" s="271"/>
    </row>
    <row r="59" ht="18" customHeight="1" spans="1:4">
      <c r="A59" s="269">
        <v>2010599</v>
      </c>
      <c r="B59" s="270" t="s">
        <v>190</v>
      </c>
      <c r="C59" s="224">
        <v>48</v>
      </c>
      <c r="D59" s="271"/>
    </row>
    <row r="60" ht="18" customHeight="1" spans="1:4">
      <c r="A60" s="269">
        <v>20106</v>
      </c>
      <c r="B60" s="270" t="s">
        <v>191</v>
      </c>
      <c r="C60" s="224">
        <v>1715</v>
      </c>
      <c r="D60" s="268"/>
    </row>
    <row r="61" ht="18" customHeight="1" spans="1:4">
      <c r="A61" s="269">
        <v>2010601</v>
      </c>
      <c r="B61" s="270" t="s">
        <v>154</v>
      </c>
      <c r="C61" s="224">
        <v>688</v>
      </c>
      <c r="D61" s="268"/>
    </row>
    <row r="62" ht="18" customHeight="1" spans="1:4">
      <c r="A62" s="269">
        <v>2010602</v>
      </c>
      <c r="B62" s="270" t="s">
        <v>155</v>
      </c>
      <c r="C62" s="224">
        <v>54</v>
      </c>
      <c r="D62" s="268"/>
    </row>
    <row r="63" ht="18" customHeight="1" spans="1:4">
      <c r="A63" s="269">
        <v>2010603</v>
      </c>
      <c r="B63" s="270" t="s">
        <v>156</v>
      </c>
      <c r="C63" s="224">
        <v>7</v>
      </c>
      <c r="D63" s="268"/>
    </row>
    <row r="64" ht="18" customHeight="1" spans="1:4">
      <c r="A64" s="269">
        <v>2010604</v>
      </c>
      <c r="B64" s="270" t="s">
        <v>192</v>
      </c>
      <c r="C64" s="224">
        <v>51</v>
      </c>
      <c r="D64" s="268"/>
    </row>
    <row r="65" ht="18" customHeight="1" spans="1:4">
      <c r="A65" s="269">
        <v>2010605</v>
      </c>
      <c r="B65" s="270" t="s">
        <v>193</v>
      </c>
      <c r="C65" s="224">
        <v>8</v>
      </c>
      <c r="D65" s="268"/>
    </row>
    <row r="66" ht="18" customHeight="1" spans="1:4">
      <c r="A66" s="269">
        <v>2010606</v>
      </c>
      <c r="B66" s="270" t="s">
        <v>194</v>
      </c>
      <c r="C66" s="224">
        <v>18</v>
      </c>
      <c r="D66" s="268"/>
    </row>
    <row r="67" ht="18" customHeight="1" spans="1:4">
      <c r="A67" s="269">
        <v>2010607</v>
      </c>
      <c r="B67" s="270" t="s">
        <v>195</v>
      </c>
      <c r="C67" s="224">
        <v>222</v>
      </c>
      <c r="D67" s="268"/>
    </row>
    <row r="68" ht="18" customHeight="1" spans="1:4">
      <c r="A68" s="269">
        <v>2010608</v>
      </c>
      <c r="B68" s="270" t="s">
        <v>196</v>
      </c>
      <c r="C68" s="224">
        <v>66</v>
      </c>
      <c r="D68" s="271"/>
    </row>
    <row r="69" ht="18" customHeight="1" spans="1:4">
      <c r="A69" s="269">
        <v>2010650</v>
      </c>
      <c r="B69" s="270" t="s">
        <v>163</v>
      </c>
      <c r="C69" s="224">
        <v>405</v>
      </c>
      <c r="D69" s="271"/>
    </row>
    <row r="70" ht="18" customHeight="1" spans="1:4">
      <c r="A70" s="269">
        <v>2010699</v>
      </c>
      <c r="B70" s="270" t="s">
        <v>197</v>
      </c>
      <c r="C70" s="224">
        <v>196</v>
      </c>
      <c r="D70" s="268"/>
    </row>
    <row r="71" ht="18" hidden="1" customHeight="1" spans="1:4">
      <c r="A71" s="269">
        <v>20107</v>
      </c>
      <c r="B71" s="270" t="s">
        <v>198</v>
      </c>
      <c r="C71" s="224">
        <v>0</v>
      </c>
      <c r="D71" s="268"/>
    </row>
    <row r="72" ht="18" hidden="1" customHeight="1" spans="1:4">
      <c r="A72" s="269">
        <v>2010701</v>
      </c>
      <c r="B72" s="270" t="s">
        <v>154</v>
      </c>
      <c r="C72" s="224">
        <v>0</v>
      </c>
      <c r="D72" s="268"/>
    </row>
    <row r="73" ht="18" hidden="1" customHeight="1" spans="1:16373">
      <c r="A73" s="269">
        <v>2010702</v>
      </c>
      <c r="B73" s="270" t="s">
        <v>155</v>
      </c>
      <c r="C73" s="224">
        <v>0</v>
      </c>
      <c r="D73" s="268"/>
      <c r="XES73" s="272"/>
    </row>
    <row r="74" ht="18" hidden="1" customHeight="1" spans="1:4">
      <c r="A74" s="269">
        <v>2010703</v>
      </c>
      <c r="B74" s="270" t="s">
        <v>156</v>
      </c>
      <c r="C74" s="224">
        <v>0</v>
      </c>
      <c r="D74" s="271"/>
    </row>
    <row r="75" ht="18" hidden="1" customHeight="1" spans="1:4">
      <c r="A75" s="269">
        <v>2010709</v>
      </c>
      <c r="B75" s="270" t="s">
        <v>195</v>
      </c>
      <c r="C75" s="224">
        <v>0</v>
      </c>
      <c r="D75" s="271"/>
    </row>
    <row r="76" ht="18" hidden="1" customHeight="1" spans="1:4">
      <c r="A76" s="269">
        <v>2010710</v>
      </c>
      <c r="B76" s="270" t="s">
        <v>199</v>
      </c>
      <c r="C76" s="224">
        <v>0</v>
      </c>
      <c r="D76" s="271"/>
    </row>
    <row r="77" customFormat="1" ht="18" hidden="1" customHeight="1" spans="1:4">
      <c r="A77" s="269">
        <v>2010750</v>
      </c>
      <c r="B77" s="270" t="s">
        <v>163</v>
      </c>
      <c r="C77" s="224">
        <v>0</v>
      </c>
      <c r="D77" s="271"/>
    </row>
    <row r="78" ht="18" hidden="1" customHeight="1" spans="1:4">
      <c r="A78" s="269">
        <v>2010799</v>
      </c>
      <c r="B78" s="270" t="s">
        <v>200</v>
      </c>
      <c r="C78" s="224">
        <v>0</v>
      </c>
      <c r="D78" s="271"/>
    </row>
    <row r="79" ht="18" customHeight="1" spans="1:4">
      <c r="A79" s="269">
        <v>20108</v>
      </c>
      <c r="B79" s="270" t="s">
        <v>201</v>
      </c>
      <c r="C79" s="224">
        <v>121</v>
      </c>
      <c r="D79" s="268"/>
    </row>
    <row r="80" ht="18" customHeight="1" spans="1:4">
      <c r="A80" s="269">
        <v>2010801</v>
      </c>
      <c r="B80" s="270" t="s">
        <v>154</v>
      </c>
      <c r="C80" s="224">
        <v>47</v>
      </c>
      <c r="D80" s="268"/>
    </row>
    <row r="81" ht="18" customHeight="1" spans="1:4">
      <c r="A81" s="269">
        <v>2010802</v>
      </c>
      <c r="B81" s="270" t="s">
        <v>155</v>
      </c>
      <c r="C81" s="224">
        <v>2</v>
      </c>
      <c r="D81" s="268"/>
    </row>
    <row r="82" ht="18" hidden="1" customHeight="1" spans="1:4">
      <c r="A82" s="269">
        <v>2010803</v>
      </c>
      <c r="B82" s="270" t="s">
        <v>156</v>
      </c>
      <c r="C82" s="224">
        <v>0</v>
      </c>
      <c r="D82" s="268"/>
    </row>
    <row r="83" ht="18" customHeight="1" spans="1:4">
      <c r="A83" s="269">
        <v>2010804</v>
      </c>
      <c r="B83" s="270" t="s">
        <v>202</v>
      </c>
      <c r="C83" s="224">
        <v>49</v>
      </c>
      <c r="D83" s="268"/>
    </row>
    <row r="84" ht="18" hidden="1" customHeight="1" spans="1:4">
      <c r="A84" s="269">
        <v>2010805</v>
      </c>
      <c r="B84" s="270" t="s">
        <v>203</v>
      </c>
      <c r="C84" s="224">
        <v>0</v>
      </c>
      <c r="D84" s="268"/>
    </row>
    <row r="85" ht="18" customHeight="1" spans="1:4">
      <c r="A85" s="269">
        <v>2010806</v>
      </c>
      <c r="B85" s="270" t="s">
        <v>195</v>
      </c>
      <c r="C85" s="224">
        <v>15</v>
      </c>
      <c r="D85" s="271"/>
    </row>
    <row r="86" ht="18" hidden="1" customHeight="1" spans="1:4">
      <c r="A86" s="269">
        <v>2010850</v>
      </c>
      <c r="B86" s="270" t="s">
        <v>163</v>
      </c>
      <c r="C86" s="224">
        <v>0</v>
      </c>
      <c r="D86" s="268"/>
    </row>
    <row r="87" ht="18" customHeight="1" spans="1:4">
      <c r="A87" s="269">
        <v>2010899</v>
      </c>
      <c r="B87" s="270" t="s">
        <v>204</v>
      </c>
      <c r="C87" s="224">
        <v>8</v>
      </c>
      <c r="D87" s="268"/>
    </row>
    <row r="88" ht="18" hidden="1" customHeight="1" spans="1:4">
      <c r="A88" s="269">
        <v>20109</v>
      </c>
      <c r="B88" s="270" t="s">
        <v>205</v>
      </c>
      <c r="C88" s="224">
        <v>0</v>
      </c>
      <c r="D88" s="268"/>
    </row>
    <row r="89" ht="18" hidden="1" customHeight="1" spans="1:4">
      <c r="A89" s="269">
        <v>2010901</v>
      </c>
      <c r="B89" s="270" t="s">
        <v>154</v>
      </c>
      <c r="C89" s="224"/>
      <c r="D89" s="271"/>
    </row>
    <row r="90" ht="18" hidden="1" customHeight="1" spans="1:4">
      <c r="A90" s="269">
        <v>2010902</v>
      </c>
      <c r="B90" s="270" t="s">
        <v>155</v>
      </c>
      <c r="C90" s="224"/>
      <c r="D90" s="271"/>
    </row>
    <row r="91" ht="18" hidden="1" customHeight="1" spans="1:4">
      <c r="A91" s="269">
        <v>2010903</v>
      </c>
      <c r="B91" s="270" t="s">
        <v>156</v>
      </c>
      <c r="C91" s="224"/>
      <c r="D91" s="271"/>
    </row>
    <row r="92" ht="18" hidden="1" customHeight="1" spans="1:4">
      <c r="A92" s="269">
        <v>2010905</v>
      </c>
      <c r="B92" s="270" t="s">
        <v>206</v>
      </c>
      <c r="C92" s="224"/>
      <c r="D92" s="268"/>
    </row>
    <row r="93" ht="18" hidden="1" customHeight="1" spans="1:4">
      <c r="A93" s="269">
        <v>2010907</v>
      </c>
      <c r="B93" s="270" t="s">
        <v>207</v>
      </c>
      <c r="C93" s="224"/>
      <c r="D93" s="271"/>
    </row>
    <row r="94" customFormat="1" ht="18" hidden="1" customHeight="1" spans="1:4">
      <c r="A94" s="269">
        <v>2010908</v>
      </c>
      <c r="B94" s="270" t="s">
        <v>195</v>
      </c>
      <c r="C94" s="224"/>
      <c r="D94" s="271"/>
    </row>
    <row r="95" customFormat="1" ht="18" hidden="1" customHeight="1" spans="1:4">
      <c r="A95" s="269">
        <v>2010909</v>
      </c>
      <c r="B95" s="270" t="s">
        <v>208</v>
      </c>
      <c r="C95" s="224"/>
      <c r="D95" s="271"/>
    </row>
    <row r="96" customFormat="1" ht="18" hidden="1" customHeight="1" spans="1:4">
      <c r="A96" s="269">
        <v>2010910</v>
      </c>
      <c r="B96" s="270" t="s">
        <v>209</v>
      </c>
      <c r="C96" s="224"/>
      <c r="D96" s="271"/>
    </row>
    <row r="97" ht="18" hidden="1" customHeight="1" spans="1:4">
      <c r="A97" s="269">
        <v>2010911</v>
      </c>
      <c r="B97" s="270" t="s">
        <v>210</v>
      </c>
      <c r="C97" s="224"/>
      <c r="D97" s="271"/>
    </row>
    <row r="98" s="203" customFormat="1" ht="18" hidden="1" customHeight="1" spans="1:4">
      <c r="A98" s="269">
        <v>2010912</v>
      </c>
      <c r="B98" s="270" t="s">
        <v>211</v>
      </c>
      <c r="C98" s="224"/>
      <c r="D98" s="271"/>
    </row>
    <row r="99" customFormat="1" ht="18" hidden="1" customHeight="1" spans="1:4">
      <c r="A99" s="269">
        <v>2010950</v>
      </c>
      <c r="B99" s="270" t="s">
        <v>163</v>
      </c>
      <c r="C99" s="224"/>
      <c r="D99" s="271"/>
    </row>
    <row r="100" customFormat="1" ht="18" hidden="1" customHeight="1" spans="1:4">
      <c r="A100" s="269">
        <v>2010999</v>
      </c>
      <c r="B100" s="270" t="s">
        <v>212</v>
      </c>
      <c r="C100" s="224"/>
      <c r="D100" s="271"/>
    </row>
    <row r="101" ht="18" customHeight="1" spans="1:4">
      <c r="A101" s="269">
        <v>20111</v>
      </c>
      <c r="B101" s="270" t="s">
        <v>213</v>
      </c>
      <c r="C101" s="224">
        <v>1055</v>
      </c>
      <c r="D101" s="268"/>
    </row>
    <row r="102" ht="18" customHeight="1" spans="1:4">
      <c r="A102" s="269">
        <v>2011101</v>
      </c>
      <c r="B102" s="270" t="s">
        <v>154</v>
      </c>
      <c r="C102" s="224">
        <v>767</v>
      </c>
      <c r="D102" s="268"/>
    </row>
    <row r="103" s="203" customFormat="1" ht="18" customHeight="1" spans="1:4">
      <c r="A103" s="269">
        <v>2011102</v>
      </c>
      <c r="B103" s="270" t="s">
        <v>155</v>
      </c>
      <c r="C103" s="224">
        <v>6</v>
      </c>
      <c r="D103" s="271"/>
    </row>
    <row r="104" s="203" customFormat="1" ht="18" hidden="1" customHeight="1" spans="1:4">
      <c r="A104" s="269">
        <v>2011103</v>
      </c>
      <c r="B104" s="270" t="s">
        <v>156</v>
      </c>
      <c r="C104" s="224">
        <v>0</v>
      </c>
      <c r="D104" s="271"/>
    </row>
    <row r="105" ht="18" customHeight="1" spans="1:4">
      <c r="A105" s="269">
        <v>2011104</v>
      </c>
      <c r="B105" s="270" t="s">
        <v>214</v>
      </c>
      <c r="C105" s="224">
        <v>110</v>
      </c>
      <c r="D105" s="268"/>
    </row>
    <row r="106" ht="18" hidden="1" customHeight="1" spans="1:4">
      <c r="A106" s="269">
        <v>2011105</v>
      </c>
      <c r="B106" s="270" t="s">
        <v>215</v>
      </c>
      <c r="C106" s="224">
        <v>0</v>
      </c>
      <c r="D106" s="271"/>
    </row>
    <row r="107" ht="18" customHeight="1" spans="1:4">
      <c r="A107" s="269">
        <v>2011106</v>
      </c>
      <c r="B107" s="270" t="s">
        <v>216</v>
      </c>
      <c r="C107" s="224">
        <v>60</v>
      </c>
      <c r="D107" s="268"/>
    </row>
    <row r="108" ht="18" hidden="1" customHeight="1" spans="1:4">
      <c r="A108" s="269">
        <v>2011150</v>
      </c>
      <c r="B108" s="270" t="s">
        <v>163</v>
      </c>
      <c r="C108" s="224">
        <v>0</v>
      </c>
      <c r="D108" s="271"/>
    </row>
    <row r="109" ht="18" customHeight="1" spans="1:4">
      <c r="A109" s="269">
        <v>2011199</v>
      </c>
      <c r="B109" s="270" t="s">
        <v>217</v>
      </c>
      <c r="C109" s="224">
        <v>112</v>
      </c>
      <c r="D109" s="271"/>
    </row>
    <row r="110" ht="18" customHeight="1" spans="1:4">
      <c r="A110" s="269">
        <v>20113</v>
      </c>
      <c r="B110" s="270" t="s">
        <v>218</v>
      </c>
      <c r="C110" s="224">
        <v>231</v>
      </c>
      <c r="D110" s="268"/>
    </row>
    <row r="111" ht="18" customHeight="1" spans="1:4">
      <c r="A111" s="269">
        <v>2011301</v>
      </c>
      <c r="B111" s="270" t="s">
        <v>154</v>
      </c>
      <c r="C111" s="224">
        <v>76</v>
      </c>
      <c r="D111" s="268"/>
    </row>
    <row r="112" ht="18" customHeight="1" spans="1:4">
      <c r="A112" s="269">
        <v>2011302</v>
      </c>
      <c r="B112" s="270" t="s">
        <v>155</v>
      </c>
      <c r="C112" s="224">
        <v>109</v>
      </c>
      <c r="D112" s="271"/>
    </row>
    <row r="113" ht="18" hidden="1" customHeight="1" spans="1:4">
      <c r="A113" s="269">
        <v>2011303</v>
      </c>
      <c r="B113" s="270" t="s">
        <v>156</v>
      </c>
      <c r="C113" s="224">
        <v>0</v>
      </c>
      <c r="D113" s="271"/>
    </row>
    <row r="114" ht="18" hidden="1" customHeight="1" spans="1:4">
      <c r="A114" s="269">
        <v>2011304</v>
      </c>
      <c r="B114" s="270" t="s">
        <v>219</v>
      </c>
      <c r="C114" s="224">
        <v>0</v>
      </c>
      <c r="D114" s="268"/>
    </row>
    <row r="115" ht="18" hidden="1" customHeight="1" spans="1:4">
      <c r="A115" s="269">
        <v>2011305</v>
      </c>
      <c r="B115" s="270" t="s">
        <v>220</v>
      </c>
      <c r="C115" s="224">
        <v>0</v>
      </c>
      <c r="D115" s="271"/>
    </row>
    <row r="116" ht="18" hidden="1" customHeight="1" spans="1:4">
      <c r="A116" s="269">
        <v>2011306</v>
      </c>
      <c r="B116" s="270" t="s">
        <v>221</v>
      </c>
      <c r="C116" s="224">
        <v>0</v>
      </c>
      <c r="D116" s="271"/>
    </row>
    <row r="117" ht="18" hidden="1" customHeight="1" spans="1:4">
      <c r="A117" s="269">
        <v>2011307</v>
      </c>
      <c r="B117" s="270" t="s">
        <v>222</v>
      </c>
      <c r="C117" s="224">
        <v>0</v>
      </c>
      <c r="D117" s="268"/>
    </row>
    <row r="118" ht="18" customHeight="1" spans="1:4">
      <c r="A118" s="269">
        <v>2011308</v>
      </c>
      <c r="B118" s="270" t="s">
        <v>223</v>
      </c>
      <c r="C118" s="224">
        <v>46</v>
      </c>
      <c r="D118" s="268"/>
    </row>
    <row r="119" ht="18" hidden="1" customHeight="1" spans="1:4">
      <c r="A119" s="269">
        <v>2011350</v>
      </c>
      <c r="B119" s="270" t="s">
        <v>163</v>
      </c>
      <c r="C119" s="224">
        <v>0</v>
      </c>
      <c r="D119" s="268"/>
    </row>
    <row r="120" ht="18" hidden="1" customHeight="1" spans="1:4">
      <c r="A120" s="269">
        <v>2011399</v>
      </c>
      <c r="B120" s="270" t="s">
        <v>224</v>
      </c>
      <c r="C120" s="224">
        <v>0</v>
      </c>
      <c r="D120" s="268"/>
    </row>
    <row r="121" ht="18" hidden="1" customHeight="1" spans="1:4">
      <c r="A121" s="269">
        <v>20114</v>
      </c>
      <c r="B121" s="270" t="s">
        <v>225</v>
      </c>
      <c r="C121" s="224">
        <v>0</v>
      </c>
      <c r="D121" s="268"/>
    </row>
    <row r="122" ht="18" hidden="1" customHeight="1" spans="1:4">
      <c r="A122" s="269">
        <v>2011401</v>
      </c>
      <c r="B122" s="270" t="s">
        <v>154</v>
      </c>
      <c r="C122" s="224"/>
      <c r="D122" s="268"/>
    </row>
    <row r="123" ht="18" hidden="1" customHeight="1" spans="1:4">
      <c r="A123" s="269">
        <v>2011402</v>
      </c>
      <c r="B123" s="270" t="s">
        <v>155</v>
      </c>
      <c r="C123" s="224"/>
      <c r="D123" s="268"/>
    </row>
    <row r="124" ht="18" hidden="1" customHeight="1" spans="1:4">
      <c r="A124" s="269">
        <v>2011403</v>
      </c>
      <c r="B124" s="270" t="s">
        <v>156</v>
      </c>
      <c r="C124" s="224"/>
      <c r="D124" s="271"/>
    </row>
    <row r="125" ht="18" hidden="1" customHeight="1" spans="1:4">
      <c r="A125" s="269">
        <v>2011404</v>
      </c>
      <c r="B125" s="270" t="s">
        <v>226</v>
      </c>
      <c r="C125" s="224"/>
      <c r="D125" s="271"/>
    </row>
    <row r="126" ht="18" hidden="1" customHeight="1" spans="1:4">
      <c r="A126" s="269">
        <v>2011405</v>
      </c>
      <c r="B126" s="270" t="s">
        <v>227</v>
      </c>
      <c r="C126" s="224"/>
      <c r="D126" s="271"/>
    </row>
    <row r="127" ht="18" hidden="1" customHeight="1" spans="1:4">
      <c r="A127" s="269">
        <v>2011408</v>
      </c>
      <c r="B127" s="270" t="s">
        <v>228</v>
      </c>
      <c r="C127" s="224"/>
      <c r="D127" s="271"/>
    </row>
    <row r="128" customFormat="1" ht="18" hidden="1" customHeight="1" spans="1:4">
      <c r="A128" s="269">
        <v>2011409</v>
      </c>
      <c r="B128" s="270" t="s">
        <v>229</v>
      </c>
      <c r="C128" s="224"/>
      <c r="D128" s="271"/>
    </row>
    <row r="129" ht="18" hidden="1" customHeight="1" spans="1:4">
      <c r="A129" s="269">
        <v>2011410</v>
      </c>
      <c r="B129" s="270" t="s">
        <v>230</v>
      </c>
      <c r="C129" s="224"/>
      <c r="D129" s="271"/>
    </row>
    <row r="130" customFormat="1" ht="18" hidden="1" customHeight="1" spans="1:4">
      <c r="A130" s="269">
        <v>2011411</v>
      </c>
      <c r="B130" s="270" t="s">
        <v>231</v>
      </c>
      <c r="C130" s="224"/>
      <c r="D130" s="271"/>
    </row>
    <row r="131" ht="18" hidden="1" customHeight="1" spans="1:4">
      <c r="A131" s="269">
        <v>2011450</v>
      </c>
      <c r="B131" s="270" t="s">
        <v>163</v>
      </c>
      <c r="C131" s="224"/>
      <c r="D131" s="268"/>
    </row>
    <row r="132" ht="18" hidden="1" customHeight="1" spans="1:4">
      <c r="A132" s="269">
        <v>2011499</v>
      </c>
      <c r="B132" s="270" t="s">
        <v>232</v>
      </c>
      <c r="C132" s="224"/>
      <c r="D132" s="268"/>
    </row>
    <row r="133" ht="18" hidden="1" customHeight="1" spans="1:4">
      <c r="A133" s="269">
        <v>20123</v>
      </c>
      <c r="B133" s="270" t="s">
        <v>233</v>
      </c>
      <c r="C133" s="224">
        <v>0</v>
      </c>
      <c r="D133" s="268"/>
    </row>
    <row r="134" ht="18" hidden="1" customHeight="1" spans="1:4">
      <c r="A134" s="269">
        <v>2012301</v>
      </c>
      <c r="B134" s="270" t="s">
        <v>154</v>
      </c>
      <c r="C134" s="224"/>
      <c r="D134" s="268"/>
    </row>
    <row r="135" ht="18" hidden="1" customHeight="1" spans="1:4">
      <c r="A135" s="269">
        <v>2012302</v>
      </c>
      <c r="B135" s="270" t="s">
        <v>155</v>
      </c>
      <c r="C135" s="224"/>
      <c r="D135" s="268"/>
    </row>
    <row r="136" ht="18" hidden="1" customHeight="1" spans="1:4">
      <c r="A136" s="269">
        <v>2012303</v>
      </c>
      <c r="B136" s="270" t="s">
        <v>156</v>
      </c>
      <c r="C136" s="224"/>
      <c r="D136" s="271"/>
    </row>
    <row r="137" ht="18" hidden="1" customHeight="1" spans="1:4">
      <c r="A137" s="269">
        <v>2012304</v>
      </c>
      <c r="B137" s="270" t="s">
        <v>234</v>
      </c>
      <c r="C137" s="224"/>
      <c r="D137" s="268"/>
    </row>
    <row r="138" ht="18" hidden="1" customHeight="1" spans="1:4">
      <c r="A138" s="269">
        <v>2012350</v>
      </c>
      <c r="B138" s="270" t="s">
        <v>163</v>
      </c>
      <c r="C138" s="224"/>
      <c r="D138" s="271"/>
    </row>
    <row r="139" ht="18" hidden="1" customHeight="1" spans="1:4">
      <c r="A139" s="269">
        <v>2012399</v>
      </c>
      <c r="B139" s="270" t="s">
        <v>235</v>
      </c>
      <c r="C139" s="224"/>
      <c r="D139" s="271"/>
    </row>
    <row r="140" ht="18" customHeight="1" spans="1:4">
      <c r="A140" s="269">
        <v>20125</v>
      </c>
      <c r="B140" s="270" t="s">
        <v>236</v>
      </c>
      <c r="C140" s="224">
        <v>2</v>
      </c>
      <c r="D140" s="268"/>
    </row>
    <row r="141" ht="18" hidden="1" customHeight="1" spans="1:4">
      <c r="A141" s="269">
        <v>2012501</v>
      </c>
      <c r="B141" s="270" t="s">
        <v>154</v>
      </c>
      <c r="C141" s="224"/>
      <c r="D141" s="268"/>
    </row>
    <row r="142" ht="18" hidden="1" customHeight="1" spans="1:4">
      <c r="A142" s="269">
        <v>2012502</v>
      </c>
      <c r="B142" s="270" t="s">
        <v>155</v>
      </c>
      <c r="C142" s="224"/>
      <c r="D142" s="268"/>
    </row>
    <row r="143" customFormat="1" ht="18" hidden="1" customHeight="1" spans="1:4">
      <c r="A143" s="269">
        <v>2012503</v>
      </c>
      <c r="B143" s="270" t="s">
        <v>156</v>
      </c>
      <c r="C143" s="224"/>
      <c r="D143" s="271"/>
    </row>
    <row r="144" customFormat="1" ht="18" hidden="1" customHeight="1" spans="1:4">
      <c r="A144" s="269">
        <v>2012504</v>
      </c>
      <c r="B144" s="270" t="s">
        <v>237</v>
      </c>
      <c r="C144" s="224"/>
      <c r="D144" s="271"/>
    </row>
    <row r="145" ht="18" customHeight="1" spans="1:4">
      <c r="A145" s="269">
        <v>2012505</v>
      </c>
      <c r="B145" s="270" t="s">
        <v>238</v>
      </c>
      <c r="C145" s="224">
        <v>2</v>
      </c>
      <c r="D145" s="268"/>
    </row>
    <row r="146" customFormat="1" ht="18" hidden="1" customHeight="1" spans="1:4">
      <c r="A146" s="269">
        <v>2012550</v>
      </c>
      <c r="B146" s="270" t="s">
        <v>163</v>
      </c>
      <c r="C146" s="224"/>
      <c r="D146" s="271"/>
    </row>
    <row r="147" customFormat="1" ht="18" hidden="1" customHeight="1" spans="1:4">
      <c r="A147" s="269">
        <v>2012599</v>
      </c>
      <c r="B147" s="270" t="s">
        <v>239</v>
      </c>
      <c r="C147" s="224"/>
      <c r="D147" s="271"/>
    </row>
    <row r="148" ht="18" customHeight="1" spans="1:4">
      <c r="A148" s="269">
        <v>20126</v>
      </c>
      <c r="B148" s="270" t="s">
        <v>240</v>
      </c>
      <c r="C148" s="224">
        <v>148</v>
      </c>
      <c r="D148" s="268"/>
    </row>
    <row r="149" ht="18" customHeight="1" spans="1:4">
      <c r="A149" s="269">
        <v>2012601</v>
      </c>
      <c r="B149" s="270" t="s">
        <v>154</v>
      </c>
      <c r="C149" s="224">
        <v>108</v>
      </c>
      <c r="D149" s="268"/>
    </row>
    <row r="150" ht="18" customHeight="1" spans="1:4">
      <c r="A150" s="269">
        <v>2012602</v>
      </c>
      <c r="B150" s="270" t="s">
        <v>155</v>
      </c>
      <c r="C150" s="224">
        <v>37</v>
      </c>
      <c r="D150" s="271"/>
    </row>
    <row r="151" ht="18" hidden="1" customHeight="1" spans="1:4">
      <c r="A151" s="269">
        <v>2012603</v>
      </c>
      <c r="B151" s="270" t="s">
        <v>156</v>
      </c>
      <c r="C151" s="224">
        <v>0</v>
      </c>
      <c r="D151" s="271"/>
    </row>
    <row r="152" ht="18" hidden="1" customHeight="1" spans="1:4">
      <c r="A152" s="269">
        <v>2012604</v>
      </c>
      <c r="B152" s="270" t="s">
        <v>241</v>
      </c>
      <c r="C152" s="224">
        <v>0</v>
      </c>
      <c r="D152" s="268"/>
    </row>
    <row r="153" ht="18" customHeight="1" spans="1:4">
      <c r="A153" s="269">
        <v>2012699</v>
      </c>
      <c r="B153" s="270" t="s">
        <v>242</v>
      </c>
      <c r="C153" s="224">
        <v>3</v>
      </c>
      <c r="D153" s="268"/>
    </row>
    <row r="154" ht="18" customHeight="1" spans="1:4">
      <c r="A154" s="269">
        <v>20128</v>
      </c>
      <c r="B154" s="270" t="s">
        <v>243</v>
      </c>
      <c r="C154" s="224">
        <v>12</v>
      </c>
      <c r="D154" s="268"/>
    </row>
    <row r="155" ht="18" customHeight="1" spans="1:4">
      <c r="A155" s="269">
        <v>2012801</v>
      </c>
      <c r="B155" s="270" t="s">
        <v>154</v>
      </c>
      <c r="C155" s="224">
        <v>12</v>
      </c>
      <c r="D155" s="268"/>
    </row>
    <row r="156" ht="18" hidden="1" customHeight="1" spans="1:4">
      <c r="A156" s="269">
        <v>2012802</v>
      </c>
      <c r="B156" s="270" t="s">
        <v>155</v>
      </c>
      <c r="C156" s="224"/>
      <c r="D156" s="268"/>
    </row>
    <row r="157" ht="18" hidden="1" customHeight="1" spans="1:4">
      <c r="A157" s="269">
        <v>2012803</v>
      </c>
      <c r="B157" s="270" t="s">
        <v>156</v>
      </c>
      <c r="C157" s="224"/>
      <c r="D157" s="271"/>
    </row>
    <row r="158" ht="18" hidden="1" customHeight="1" spans="1:4">
      <c r="A158" s="269">
        <v>2012804</v>
      </c>
      <c r="B158" s="270" t="s">
        <v>168</v>
      </c>
      <c r="C158" s="224"/>
      <c r="D158" s="268"/>
    </row>
    <row r="159" ht="18" hidden="1" customHeight="1" spans="1:4">
      <c r="A159" s="269">
        <v>2012850</v>
      </c>
      <c r="B159" s="270" t="s">
        <v>163</v>
      </c>
      <c r="C159" s="224"/>
      <c r="D159" s="271"/>
    </row>
    <row r="160" s="203" customFormat="1" ht="18" hidden="1" customHeight="1" spans="1:4">
      <c r="A160" s="269">
        <v>2012899</v>
      </c>
      <c r="B160" s="270" t="s">
        <v>244</v>
      </c>
      <c r="C160" s="224"/>
      <c r="D160" s="271"/>
    </row>
    <row r="161" ht="18" customHeight="1" spans="1:4">
      <c r="A161" s="269">
        <v>20129</v>
      </c>
      <c r="B161" s="270" t="s">
        <v>245</v>
      </c>
      <c r="C161" s="224">
        <v>349</v>
      </c>
      <c r="D161" s="268"/>
    </row>
    <row r="162" ht="18" customHeight="1" spans="1:4">
      <c r="A162" s="269">
        <v>2012901</v>
      </c>
      <c r="B162" s="270" t="s">
        <v>154</v>
      </c>
      <c r="C162" s="224">
        <v>146</v>
      </c>
      <c r="D162" s="268"/>
    </row>
    <row r="163" s="203" customFormat="1" ht="18" customHeight="1" spans="1:4">
      <c r="A163" s="269">
        <v>2012902</v>
      </c>
      <c r="B163" s="270" t="s">
        <v>155</v>
      </c>
      <c r="C163" s="224">
        <v>59</v>
      </c>
      <c r="D163" s="271"/>
    </row>
    <row r="164" s="203" customFormat="1" ht="18" hidden="1" customHeight="1" spans="1:4">
      <c r="A164" s="269">
        <v>2012903</v>
      </c>
      <c r="B164" s="270" t="s">
        <v>156</v>
      </c>
      <c r="C164" s="224">
        <v>0</v>
      </c>
      <c r="D164" s="271"/>
    </row>
    <row r="165" ht="18" customHeight="1" spans="1:4">
      <c r="A165" s="269">
        <v>2012906</v>
      </c>
      <c r="B165" s="270" t="s">
        <v>246</v>
      </c>
      <c r="C165" s="224">
        <v>63</v>
      </c>
      <c r="D165" s="271"/>
    </row>
    <row r="166" ht="18" customHeight="1" spans="1:4">
      <c r="A166" s="269">
        <v>2012950</v>
      </c>
      <c r="B166" s="270" t="s">
        <v>163</v>
      </c>
      <c r="C166" s="224">
        <v>3</v>
      </c>
      <c r="D166" s="268"/>
    </row>
    <row r="167" ht="18" customHeight="1" spans="1:4">
      <c r="A167" s="269">
        <v>2012999</v>
      </c>
      <c r="B167" s="270" t="s">
        <v>247</v>
      </c>
      <c r="C167" s="224">
        <v>78</v>
      </c>
      <c r="D167" s="268"/>
    </row>
    <row r="168" ht="18" customHeight="1" spans="1:4">
      <c r="A168" s="269">
        <v>20131</v>
      </c>
      <c r="B168" s="270" t="s">
        <v>248</v>
      </c>
      <c r="C168" s="224">
        <v>735</v>
      </c>
      <c r="D168" s="268"/>
    </row>
    <row r="169" ht="18" customHeight="1" spans="1:4">
      <c r="A169" s="269">
        <v>2013101</v>
      </c>
      <c r="B169" s="270" t="s">
        <v>154</v>
      </c>
      <c r="C169" s="224">
        <v>227</v>
      </c>
      <c r="D169" s="268"/>
    </row>
    <row r="170" ht="18" customHeight="1" spans="1:4">
      <c r="A170" s="269">
        <v>2013102</v>
      </c>
      <c r="B170" s="270" t="s">
        <v>155</v>
      </c>
      <c r="C170" s="224">
        <v>431</v>
      </c>
      <c r="D170" s="271"/>
    </row>
    <row r="171" ht="18" hidden="1" customHeight="1" spans="1:4">
      <c r="A171" s="269">
        <v>2013103</v>
      </c>
      <c r="B171" s="270" t="s">
        <v>156</v>
      </c>
      <c r="C171" s="224">
        <v>0</v>
      </c>
      <c r="D171" s="271"/>
    </row>
    <row r="172" ht="18" hidden="1" customHeight="1" spans="1:4">
      <c r="A172" s="269">
        <v>2013105</v>
      </c>
      <c r="B172" s="270" t="s">
        <v>249</v>
      </c>
      <c r="C172" s="224">
        <v>0</v>
      </c>
      <c r="D172" s="268"/>
    </row>
    <row r="173" ht="18" hidden="1" customHeight="1" spans="1:4">
      <c r="A173" s="269">
        <v>2013150</v>
      </c>
      <c r="B173" s="270" t="s">
        <v>163</v>
      </c>
      <c r="C173" s="224">
        <v>0</v>
      </c>
      <c r="D173" s="271"/>
    </row>
    <row r="174" ht="18" customHeight="1" spans="1:4">
      <c r="A174" s="269">
        <v>2013199</v>
      </c>
      <c r="B174" s="220" t="s">
        <v>250</v>
      </c>
      <c r="C174" s="224">
        <v>77</v>
      </c>
      <c r="D174" s="268"/>
    </row>
    <row r="175" ht="18" customHeight="1" spans="1:4">
      <c r="A175" s="269">
        <v>20132</v>
      </c>
      <c r="B175" s="270" t="s">
        <v>251</v>
      </c>
      <c r="C175" s="224">
        <v>507</v>
      </c>
      <c r="D175" s="268"/>
    </row>
    <row r="176" ht="18" customHeight="1" spans="1:4">
      <c r="A176" s="269">
        <v>2013201</v>
      </c>
      <c r="B176" s="270" t="s">
        <v>154</v>
      </c>
      <c r="C176" s="224">
        <v>155</v>
      </c>
      <c r="D176" s="268"/>
    </row>
    <row r="177" ht="18" customHeight="1" spans="1:4">
      <c r="A177" s="269">
        <v>2013202</v>
      </c>
      <c r="B177" s="270" t="s">
        <v>155</v>
      </c>
      <c r="C177" s="224">
        <v>53</v>
      </c>
      <c r="D177" s="271"/>
    </row>
    <row r="178" ht="18" hidden="1" customHeight="1" spans="1:4">
      <c r="A178" s="269">
        <v>2013203</v>
      </c>
      <c r="B178" s="270" t="s">
        <v>156</v>
      </c>
      <c r="C178" s="224">
        <v>0</v>
      </c>
      <c r="D178" s="271"/>
    </row>
    <row r="179" ht="18" hidden="1" customHeight="1" spans="1:4">
      <c r="A179" s="269">
        <v>2013204</v>
      </c>
      <c r="B179" s="270" t="s">
        <v>252</v>
      </c>
      <c r="C179" s="224">
        <v>0</v>
      </c>
      <c r="D179" s="271"/>
    </row>
    <row r="180" ht="18" customHeight="1" spans="1:4">
      <c r="A180" s="269">
        <v>2013250</v>
      </c>
      <c r="B180" s="270" t="s">
        <v>163</v>
      </c>
      <c r="C180" s="224">
        <v>83</v>
      </c>
      <c r="D180" s="268"/>
    </row>
    <row r="181" ht="18" customHeight="1" spans="1:4">
      <c r="A181" s="269">
        <v>2013299</v>
      </c>
      <c r="B181" s="270" t="s">
        <v>253</v>
      </c>
      <c r="C181" s="224">
        <v>216</v>
      </c>
      <c r="D181" s="268"/>
    </row>
    <row r="182" ht="18" customHeight="1" spans="1:4">
      <c r="A182" s="269">
        <v>20133</v>
      </c>
      <c r="B182" s="270" t="s">
        <v>254</v>
      </c>
      <c r="C182" s="224">
        <v>795</v>
      </c>
      <c r="D182" s="268"/>
    </row>
    <row r="183" ht="18" customHeight="1" spans="1:4">
      <c r="A183" s="269">
        <v>2013301</v>
      </c>
      <c r="B183" s="270" t="s">
        <v>154</v>
      </c>
      <c r="C183" s="224">
        <v>138</v>
      </c>
      <c r="D183" s="268"/>
    </row>
    <row r="184" ht="18" customHeight="1" spans="1:4">
      <c r="A184" s="269">
        <v>2013302</v>
      </c>
      <c r="B184" s="270" t="s">
        <v>155</v>
      </c>
      <c r="C184" s="224">
        <v>217</v>
      </c>
      <c r="D184" s="268"/>
    </row>
    <row r="185" ht="18" hidden="1" customHeight="1" spans="1:4">
      <c r="A185" s="269">
        <v>2013303</v>
      </c>
      <c r="B185" s="270" t="s">
        <v>156</v>
      </c>
      <c r="C185" s="224">
        <v>0</v>
      </c>
      <c r="D185" s="271"/>
    </row>
    <row r="186" ht="18" customHeight="1" spans="1:4">
      <c r="A186" s="269">
        <v>2013304</v>
      </c>
      <c r="B186" s="270" t="s">
        <v>255</v>
      </c>
      <c r="C186" s="224">
        <v>50</v>
      </c>
      <c r="D186" s="271"/>
    </row>
    <row r="187" ht="18" customHeight="1" spans="1:4">
      <c r="A187" s="269">
        <v>2013350</v>
      </c>
      <c r="B187" s="270" t="s">
        <v>163</v>
      </c>
      <c r="C187" s="224">
        <v>30</v>
      </c>
      <c r="D187" s="271"/>
    </row>
    <row r="188" ht="18" customHeight="1" spans="1:4">
      <c r="A188" s="269">
        <v>2013399</v>
      </c>
      <c r="B188" s="270" t="s">
        <v>256</v>
      </c>
      <c r="C188" s="224">
        <v>360</v>
      </c>
      <c r="D188" s="268"/>
    </row>
    <row r="189" ht="18" customHeight="1" spans="1:4">
      <c r="A189" s="269">
        <v>20134</v>
      </c>
      <c r="B189" s="270" t="s">
        <v>257</v>
      </c>
      <c r="C189" s="224">
        <v>222</v>
      </c>
      <c r="D189" s="268"/>
    </row>
    <row r="190" ht="18" customHeight="1" spans="1:4">
      <c r="A190" s="269">
        <v>2013401</v>
      </c>
      <c r="B190" s="270" t="s">
        <v>154</v>
      </c>
      <c r="C190" s="224">
        <v>137</v>
      </c>
      <c r="D190" s="268"/>
    </row>
    <row r="191" ht="18" customHeight="1" spans="1:4">
      <c r="A191" s="269">
        <v>2013402</v>
      </c>
      <c r="B191" s="270" t="s">
        <v>155</v>
      </c>
      <c r="C191" s="224">
        <v>10</v>
      </c>
      <c r="D191" s="268"/>
    </row>
    <row r="192" ht="18" hidden="1" customHeight="1" spans="1:4">
      <c r="A192" s="269">
        <v>2013403</v>
      </c>
      <c r="B192" s="270" t="s">
        <v>156</v>
      </c>
      <c r="C192" s="224">
        <v>0</v>
      </c>
      <c r="D192" s="271"/>
    </row>
    <row r="193" ht="18" customHeight="1" spans="1:4">
      <c r="A193" s="269">
        <v>2013404</v>
      </c>
      <c r="B193" s="270" t="s">
        <v>258</v>
      </c>
      <c r="C193" s="224">
        <v>29</v>
      </c>
      <c r="D193" s="268"/>
    </row>
    <row r="194" ht="18" customHeight="1" spans="1:4">
      <c r="A194" s="269">
        <v>2013405</v>
      </c>
      <c r="B194" s="270" t="s">
        <v>259</v>
      </c>
      <c r="C194" s="224">
        <v>7</v>
      </c>
      <c r="D194" s="271"/>
    </row>
    <row r="195" ht="18" hidden="1" customHeight="1" spans="1:4">
      <c r="A195" s="269">
        <v>2013450</v>
      </c>
      <c r="B195" s="270" t="s">
        <v>163</v>
      </c>
      <c r="C195" s="224">
        <v>0</v>
      </c>
      <c r="D195" s="268"/>
    </row>
    <row r="196" ht="18" customHeight="1" spans="1:4">
      <c r="A196" s="269">
        <v>2013499</v>
      </c>
      <c r="B196" s="270" t="s">
        <v>260</v>
      </c>
      <c r="C196" s="224">
        <v>39</v>
      </c>
      <c r="D196" s="268"/>
    </row>
    <row r="197" ht="18" hidden="1" customHeight="1" spans="1:4">
      <c r="A197" s="269">
        <v>20135</v>
      </c>
      <c r="B197" s="270" t="s">
        <v>261</v>
      </c>
      <c r="C197" s="224">
        <v>0</v>
      </c>
      <c r="D197" s="268"/>
    </row>
    <row r="198" ht="18" hidden="1" customHeight="1" spans="1:4">
      <c r="A198" s="269">
        <v>2013501</v>
      </c>
      <c r="B198" s="270" t="s">
        <v>154</v>
      </c>
      <c r="C198" s="224"/>
      <c r="D198" s="268"/>
    </row>
    <row r="199" ht="18" hidden="1" customHeight="1" spans="1:4">
      <c r="A199" s="269">
        <v>2013502</v>
      </c>
      <c r="B199" s="270" t="s">
        <v>155</v>
      </c>
      <c r="C199" s="224"/>
      <c r="D199" s="271"/>
    </row>
    <row r="200" ht="18" hidden="1" customHeight="1" spans="1:4">
      <c r="A200" s="269">
        <v>2013503</v>
      </c>
      <c r="B200" s="270" t="s">
        <v>156</v>
      </c>
      <c r="C200" s="224"/>
      <c r="D200" s="271"/>
    </row>
    <row r="201" ht="18" hidden="1" customHeight="1" spans="1:4">
      <c r="A201" s="269">
        <v>2013550</v>
      </c>
      <c r="B201" s="270" t="s">
        <v>163</v>
      </c>
      <c r="C201" s="224"/>
      <c r="D201" s="271"/>
    </row>
    <row r="202" customFormat="1" ht="18" hidden="1" customHeight="1" spans="1:4">
      <c r="A202" s="269">
        <v>2013599</v>
      </c>
      <c r="B202" s="270" t="s">
        <v>262</v>
      </c>
      <c r="C202" s="224"/>
      <c r="D202" s="271"/>
    </row>
    <row r="203" ht="18" customHeight="1" spans="1:4">
      <c r="A203" s="269">
        <v>20136</v>
      </c>
      <c r="B203" s="270" t="s">
        <v>263</v>
      </c>
      <c r="C203" s="224">
        <v>703</v>
      </c>
      <c r="D203" s="268"/>
    </row>
    <row r="204" ht="18" hidden="1" customHeight="1" spans="1:4">
      <c r="A204" s="269">
        <v>2013601</v>
      </c>
      <c r="B204" s="270" t="s">
        <v>154</v>
      </c>
      <c r="C204" s="224">
        <v>0</v>
      </c>
      <c r="D204" s="268"/>
    </row>
    <row r="205" ht="18" customHeight="1" spans="1:4">
      <c r="A205" s="269">
        <v>2013602</v>
      </c>
      <c r="B205" s="270" t="s">
        <v>155</v>
      </c>
      <c r="C205" s="224">
        <v>251</v>
      </c>
      <c r="D205" s="268"/>
    </row>
    <row r="206" ht="18" hidden="1" customHeight="1" spans="1:4">
      <c r="A206" s="269">
        <v>2013603</v>
      </c>
      <c r="B206" s="270" t="s">
        <v>156</v>
      </c>
      <c r="C206" s="224">
        <v>0</v>
      </c>
      <c r="D206" s="271"/>
    </row>
    <row r="207" ht="18" hidden="1" customHeight="1" spans="1:4">
      <c r="A207" s="269">
        <v>2013650</v>
      </c>
      <c r="B207" s="270" t="s">
        <v>163</v>
      </c>
      <c r="C207" s="224">
        <v>0</v>
      </c>
      <c r="D207" s="268"/>
    </row>
    <row r="208" ht="18" customHeight="1" spans="1:4">
      <c r="A208" s="269">
        <v>2013699</v>
      </c>
      <c r="B208" s="270" t="s">
        <v>264</v>
      </c>
      <c r="C208" s="224">
        <v>452</v>
      </c>
      <c r="D208" s="268"/>
    </row>
    <row r="209" ht="18" hidden="1" customHeight="1" spans="1:4">
      <c r="A209" s="269">
        <v>20137</v>
      </c>
      <c r="B209" s="270" t="s">
        <v>265</v>
      </c>
      <c r="C209" s="224">
        <v>0</v>
      </c>
      <c r="D209" s="268"/>
    </row>
    <row r="210" ht="18" hidden="1" customHeight="1" spans="1:4">
      <c r="A210" s="269">
        <v>2013701</v>
      </c>
      <c r="B210" s="270" t="s">
        <v>154</v>
      </c>
      <c r="C210" s="224"/>
      <c r="D210" s="268"/>
    </row>
    <row r="211" ht="18" hidden="1" customHeight="1" spans="1:4">
      <c r="A211" s="269">
        <v>2013702</v>
      </c>
      <c r="B211" s="270" t="s">
        <v>155</v>
      </c>
      <c r="C211" s="224"/>
      <c r="D211" s="268"/>
    </row>
    <row r="212" ht="18" hidden="1" customHeight="1" spans="1:4">
      <c r="A212" s="269">
        <v>2013703</v>
      </c>
      <c r="B212" s="270" t="s">
        <v>156</v>
      </c>
      <c r="C212" s="224"/>
      <c r="D212" s="271"/>
    </row>
    <row r="213" ht="18" hidden="1" customHeight="1" spans="1:4">
      <c r="A213" s="269">
        <v>2013704</v>
      </c>
      <c r="B213" s="270" t="s">
        <v>266</v>
      </c>
      <c r="C213" s="224"/>
      <c r="D213" s="268"/>
    </row>
    <row r="214" ht="18" hidden="1" customHeight="1" spans="1:4">
      <c r="A214" s="269">
        <v>2013750</v>
      </c>
      <c r="B214" s="270" t="s">
        <v>163</v>
      </c>
      <c r="C214" s="224"/>
      <c r="D214" s="268"/>
    </row>
    <row r="215" ht="18" hidden="1" customHeight="1" spans="1:4">
      <c r="A215" s="269">
        <v>2013799</v>
      </c>
      <c r="B215" s="270" t="s">
        <v>267</v>
      </c>
      <c r="C215" s="224"/>
      <c r="D215" s="268"/>
    </row>
    <row r="216" ht="18" customHeight="1" spans="1:4">
      <c r="A216" s="269">
        <v>20138</v>
      </c>
      <c r="B216" s="270" t="s">
        <v>268</v>
      </c>
      <c r="C216" s="224">
        <v>1503</v>
      </c>
      <c r="D216" s="268"/>
    </row>
    <row r="217" ht="18" customHeight="1" spans="1:4">
      <c r="A217" s="269">
        <v>2013801</v>
      </c>
      <c r="B217" s="270" t="s">
        <v>154</v>
      </c>
      <c r="C217" s="224">
        <v>688</v>
      </c>
      <c r="D217" s="268"/>
    </row>
    <row r="218" ht="18" customHeight="1" spans="1:4">
      <c r="A218" s="269">
        <v>2013802</v>
      </c>
      <c r="B218" s="270" t="s">
        <v>155</v>
      </c>
      <c r="C218" s="224">
        <v>37</v>
      </c>
      <c r="D218" s="268"/>
    </row>
    <row r="219" ht="18" hidden="1" customHeight="1" spans="1:4">
      <c r="A219" s="269">
        <v>2013803</v>
      </c>
      <c r="B219" s="270" t="s">
        <v>156</v>
      </c>
      <c r="C219" s="224">
        <v>0</v>
      </c>
      <c r="D219" s="268"/>
    </row>
    <row r="220" ht="18" customHeight="1" spans="1:4">
      <c r="A220" s="269">
        <v>2013804</v>
      </c>
      <c r="B220" s="270" t="s">
        <v>269</v>
      </c>
      <c r="C220" s="224">
        <v>765</v>
      </c>
      <c r="D220" s="271"/>
    </row>
    <row r="221" ht="18" customHeight="1" spans="1:4">
      <c r="A221" s="269">
        <v>2013805</v>
      </c>
      <c r="B221" s="270" t="s">
        <v>270</v>
      </c>
      <c r="C221" s="224">
        <v>8</v>
      </c>
      <c r="D221" s="268"/>
    </row>
    <row r="222" ht="18" hidden="1" customHeight="1" spans="1:4">
      <c r="A222" s="269">
        <v>2013808</v>
      </c>
      <c r="B222" s="270" t="s">
        <v>195</v>
      </c>
      <c r="C222" s="224">
        <v>0</v>
      </c>
      <c r="D222" s="268"/>
    </row>
    <row r="223" ht="18" hidden="1" customHeight="1" spans="1:4">
      <c r="A223" s="269">
        <v>2013810</v>
      </c>
      <c r="B223" s="270" t="s">
        <v>271</v>
      </c>
      <c r="C223" s="224">
        <v>0</v>
      </c>
      <c r="D223" s="268"/>
    </row>
    <row r="224" ht="18" hidden="1" customHeight="1" spans="1:4">
      <c r="A224" s="269">
        <v>2013812</v>
      </c>
      <c r="B224" s="270" t="s">
        <v>272</v>
      </c>
      <c r="C224" s="224">
        <v>0</v>
      </c>
      <c r="D224" s="268"/>
    </row>
    <row r="225" ht="18" hidden="1" customHeight="1" spans="1:4">
      <c r="A225" s="269">
        <v>2013813</v>
      </c>
      <c r="B225" s="270" t="s">
        <v>273</v>
      </c>
      <c r="C225" s="224">
        <v>0</v>
      </c>
      <c r="D225" s="271"/>
    </row>
    <row r="226" ht="18" hidden="1" customHeight="1" spans="1:4">
      <c r="A226" s="269">
        <v>2013814</v>
      </c>
      <c r="B226" s="270" t="s">
        <v>274</v>
      </c>
      <c r="C226" s="224">
        <v>0</v>
      </c>
      <c r="D226" s="271"/>
    </row>
    <row r="227" ht="18" hidden="1" customHeight="1" spans="1:4">
      <c r="A227" s="269">
        <v>2013815</v>
      </c>
      <c r="B227" s="270" t="s">
        <v>275</v>
      </c>
      <c r="C227" s="224">
        <v>0</v>
      </c>
      <c r="D227" s="268"/>
    </row>
    <row r="228" ht="18" hidden="1" customHeight="1" spans="1:4">
      <c r="A228" s="269">
        <v>2013816</v>
      </c>
      <c r="B228" s="270" t="s">
        <v>276</v>
      </c>
      <c r="C228" s="224">
        <v>0</v>
      </c>
      <c r="D228" s="268"/>
    </row>
    <row r="229" ht="18" hidden="1" customHeight="1" spans="1:4">
      <c r="A229" s="269">
        <v>2013850</v>
      </c>
      <c r="B229" s="270" t="s">
        <v>163</v>
      </c>
      <c r="C229" s="224">
        <v>0</v>
      </c>
      <c r="D229" s="268"/>
    </row>
    <row r="230" ht="18" customHeight="1" spans="1:4">
      <c r="A230" s="269">
        <v>2013899</v>
      </c>
      <c r="B230" s="270" t="s">
        <v>277</v>
      </c>
      <c r="C230" s="224">
        <v>5</v>
      </c>
      <c r="D230" s="268"/>
    </row>
    <row r="231" ht="18" customHeight="1" spans="1:4">
      <c r="A231" s="269">
        <v>20199</v>
      </c>
      <c r="B231" s="270" t="s">
        <v>278</v>
      </c>
      <c r="C231" s="224">
        <v>124</v>
      </c>
      <c r="D231" s="268"/>
    </row>
    <row r="232" ht="18" hidden="1" customHeight="1" spans="1:4">
      <c r="A232" s="269">
        <v>2019901</v>
      </c>
      <c r="B232" s="270" t="s">
        <v>279</v>
      </c>
      <c r="C232" s="224"/>
      <c r="D232" s="271"/>
    </row>
    <row r="233" ht="18" customHeight="1" spans="1:4">
      <c r="A233" s="269">
        <v>2019999</v>
      </c>
      <c r="B233" s="270" t="s">
        <v>280</v>
      </c>
      <c r="C233" s="224">
        <v>124</v>
      </c>
      <c r="D233" s="268"/>
    </row>
    <row r="234" customFormat="1" ht="18" customHeight="1" spans="1:4">
      <c r="A234" s="269">
        <v>204</v>
      </c>
      <c r="B234" s="270" t="s">
        <v>281</v>
      </c>
      <c r="C234" s="224">
        <v>4989</v>
      </c>
      <c r="D234" s="268"/>
    </row>
    <row r="235" customFormat="1" ht="18" customHeight="1" spans="1:4">
      <c r="A235" s="269">
        <v>20402</v>
      </c>
      <c r="B235" s="270" t="s">
        <v>282</v>
      </c>
      <c r="C235" s="224">
        <v>3984</v>
      </c>
      <c r="D235" s="268"/>
    </row>
    <row r="236" s="203" customFormat="1" ht="18" hidden="1" customHeight="1" spans="1:4">
      <c r="A236" s="269">
        <v>20404</v>
      </c>
      <c r="B236" s="270" t="s">
        <v>283</v>
      </c>
      <c r="C236" s="224"/>
      <c r="D236" s="268"/>
    </row>
    <row r="237" s="203" customFormat="1" ht="18" customHeight="1" spans="1:4">
      <c r="A237" s="269">
        <v>20405</v>
      </c>
      <c r="B237" s="270" t="s">
        <v>284</v>
      </c>
      <c r="C237" s="224">
        <v>230</v>
      </c>
      <c r="D237" s="268"/>
    </row>
    <row r="238" customFormat="1" ht="18" customHeight="1" spans="1:4">
      <c r="A238" s="269">
        <v>20406</v>
      </c>
      <c r="B238" s="270" t="s">
        <v>285</v>
      </c>
      <c r="C238" s="224">
        <v>486</v>
      </c>
      <c r="D238" s="268"/>
    </row>
    <row r="239" customFormat="1" ht="18" customHeight="1" spans="1:4">
      <c r="A239" s="269">
        <v>205</v>
      </c>
      <c r="B239" s="270" t="s">
        <v>286</v>
      </c>
      <c r="C239" s="224">
        <v>22431</v>
      </c>
      <c r="D239" s="268"/>
    </row>
    <row r="240" customFormat="1" ht="18" customHeight="1" spans="1:4">
      <c r="A240" s="269">
        <v>20501</v>
      </c>
      <c r="B240" s="270" t="s">
        <v>287</v>
      </c>
      <c r="C240" s="224">
        <v>3476</v>
      </c>
      <c r="D240" s="268"/>
    </row>
    <row r="241" ht="18" customHeight="1" spans="1:4">
      <c r="A241" s="269">
        <v>2050101</v>
      </c>
      <c r="B241" s="270" t="s">
        <v>154</v>
      </c>
      <c r="C241" s="224">
        <v>2365</v>
      </c>
      <c r="D241" s="268"/>
    </row>
    <row r="242" ht="18" customHeight="1" spans="1:4">
      <c r="A242" s="269">
        <v>2050102</v>
      </c>
      <c r="B242" s="270" t="s">
        <v>155</v>
      </c>
      <c r="C242" s="224">
        <v>892</v>
      </c>
      <c r="D242" s="268"/>
    </row>
    <row r="243" ht="18" hidden="1" customHeight="1" spans="1:4">
      <c r="A243" s="269">
        <v>2050103</v>
      </c>
      <c r="B243" s="270" t="s">
        <v>156</v>
      </c>
      <c r="C243" s="224">
        <v>0</v>
      </c>
      <c r="D243" s="271"/>
    </row>
    <row r="244" ht="18" customHeight="1" spans="1:4">
      <c r="A244" s="269">
        <v>2050199</v>
      </c>
      <c r="B244" s="270" t="s">
        <v>288</v>
      </c>
      <c r="C244" s="224">
        <v>219</v>
      </c>
      <c r="D244" s="268"/>
    </row>
    <row r="245" customFormat="1" ht="18" customHeight="1" spans="1:4">
      <c r="A245" s="269">
        <v>20502</v>
      </c>
      <c r="B245" s="270" t="s">
        <v>289</v>
      </c>
      <c r="C245" s="224">
        <v>18350</v>
      </c>
      <c r="D245" s="268"/>
    </row>
    <row r="246" ht="18" customHeight="1" spans="1:4">
      <c r="A246" s="269">
        <v>2050201</v>
      </c>
      <c r="B246" s="270" t="s">
        <v>290</v>
      </c>
      <c r="C246" s="224">
        <v>220</v>
      </c>
      <c r="D246" s="268"/>
    </row>
    <row r="247" ht="18" customHeight="1" spans="1:4">
      <c r="A247" s="269">
        <v>2050202</v>
      </c>
      <c r="B247" s="270" t="s">
        <v>291</v>
      </c>
      <c r="C247" s="224">
        <v>9709</v>
      </c>
      <c r="D247" s="268"/>
    </row>
    <row r="248" ht="18" customHeight="1" spans="1:4">
      <c r="A248" s="269">
        <v>2050203</v>
      </c>
      <c r="B248" s="270" t="s">
        <v>292</v>
      </c>
      <c r="C248" s="224">
        <v>6094</v>
      </c>
      <c r="D248" s="268"/>
    </row>
    <row r="249" ht="18" customHeight="1" spans="1:4">
      <c r="A249" s="269">
        <v>2050204</v>
      </c>
      <c r="B249" s="270" t="s">
        <v>293</v>
      </c>
      <c r="C249" s="224">
        <v>1912</v>
      </c>
      <c r="D249" s="268"/>
    </row>
    <row r="250" ht="18" hidden="1" customHeight="1" spans="1:4">
      <c r="A250" s="269">
        <v>2050205</v>
      </c>
      <c r="B250" s="270" t="s">
        <v>294</v>
      </c>
      <c r="C250" s="224">
        <v>0</v>
      </c>
      <c r="D250" s="268"/>
    </row>
    <row r="251" ht="18" customHeight="1" spans="1:4">
      <c r="A251" s="269">
        <v>2050299</v>
      </c>
      <c r="B251" s="270" t="s">
        <v>295</v>
      </c>
      <c r="C251" s="224">
        <v>415</v>
      </c>
      <c r="D251" s="268"/>
    </row>
    <row r="252" ht="18" hidden="1" customHeight="1" spans="1:4">
      <c r="A252" s="269">
        <v>20503</v>
      </c>
      <c r="B252" s="270" t="s">
        <v>296</v>
      </c>
      <c r="C252" s="224">
        <v>0</v>
      </c>
      <c r="D252" s="268"/>
    </row>
    <row r="253" ht="18" hidden="1" customHeight="1" spans="1:4">
      <c r="A253" s="269">
        <v>2050301</v>
      </c>
      <c r="B253" s="270" t="s">
        <v>297</v>
      </c>
      <c r="C253" s="224"/>
      <c r="D253" s="271"/>
    </row>
    <row r="254" ht="18" hidden="1" customHeight="1" spans="1:4">
      <c r="A254" s="269">
        <v>2050302</v>
      </c>
      <c r="B254" s="270" t="s">
        <v>298</v>
      </c>
      <c r="C254" s="224"/>
      <c r="D254" s="268"/>
    </row>
    <row r="255" s="203" customFormat="1" ht="18" hidden="1" customHeight="1" spans="1:4">
      <c r="A255" s="269">
        <v>2050303</v>
      </c>
      <c r="B255" s="270" t="s">
        <v>299</v>
      </c>
      <c r="C255" s="224"/>
      <c r="D255" s="268"/>
    </row>
    <row r="256" ht="18" hidden="1" customHeight="1" spans="1:4">
      <c r="A256" s="269">
        <v>2050305</v>
      </c>
      <c r="B256" s="270" t="s">
        <v>300</v>
      </c>
      <c r="C256" s="224"/>
      <c r="D256" s="268"/>
    </row>
    <row r="257" ht="18" hidden="1" customHeight="1" spans="1:4">
      <c r="A257" s="269">
        <v>2050399</v>
      </c>
      <c r="B257" s="270" t="s">
        <v>301</v>
      </c>
      <c r="C257" s="224"/>
      <c r="D257" s="271"/>
    </row>
    <row r="258" ht="18" hidden="1" customHeight="1" spans="1:4">
      <c r="A258" s="269">
        <v>20504</v>
      </c>
      <c r="B258" s="270" t="s">
        <v>302</v>
      </c>
      <c r="C258" s="224">
        <v>0</v>
      </c>
      <c r="D258" s="268"/>
    </row>
    <row r="259" customFormat="1" ht="18" hidden="1" customHeight="1" spans="1:4">
      <c r="A259" s="269">
        <v>2050401</v>
      </c>
      <c r="B259" s="270" t="s">
        <v>303</v>
      </c>
      <c r="C259" s="224"/>
      <c r="D259" s="271"/>
    </row>
    <row r="260" ht="18" hidden="1" customHeight="1" spans="1:4">
      <c r="A260" s="269">
        <v>2050402</v>
      </c>
      <c r="B260" s="270" t="s">
        <v>304</v>
      </c>
      <c r="C260" s="224"/>
      <c r="D260" s="271"/>
    </row>
    <row r="261" customFormat="1" ht="18" hidden="1" customHeight="1" spans="1:4">
      <c r="A261" s="269">
        <v>2050403</v>
      </c>
      <c r="B261" s="270" t="s">
        <v>305</v>
      </c>
      <c r="C261" s="224"/>
      <c r="D261" s="271"/>
    </row>
    <row r="262" ht="18" hidden="1" customHeight="1" spans="1:4">
      <c r="A262" s="269">
        <v>2050404</v>
      </c>
      <c r="B262" s="270" t="s">
        <v>306</v>
      </c>
      <c r="C262" s="224"/>
      <c r="D262" s="271"/>
    </row>
    <row r="263" ht="18" hidden="1" customHeight="1" spans="1:4">
      <c r="A263" s="269">
        <v>2050499</v>
      </c>
      <c r="B263" s="270" t="s">
        <v>307</v>
      </c>
      <c r="C263" s="224"/>
      <c r="D263" s="271"/>
    </row>
    <row r="264" ht="18" hidden="1" customHeight="1" spans="1:4">
      <c r="A264" s="269">
        <v>20505</v>
      </c>
      <c r="B264" s="270" t="s">
        <v>308</v>
      </c>
      <c r="C264" s="224">
        <v>0</v>
      </c>
      <c r="D264" s="268"/>
    </row>
    <row r="265" ht="18" hidden="1" customHeight="1" spans="1:4">
      <c r="A265" s="269">
        <v>2050501</v>
      </c>
      <c r="B265" s="270" t="s">
        <v>309</v>
      </c>
      <c r="C265" s="224"/>
      <c r="D265" s="268"/>
    </row>
    <row r="266" ht="18" hidden="1" customHeight="1" spans="1:4">
      <c r="A266" s="269">
        <v>2050502</v>
      </c>
      <c r="B266" s="270" t="s">
        <v>310</v>
      </c>
      <c r="C266" s="224"/>
      <c r="D266" s="271"/>
    </row>
    <row r="267" ht="18" hidden="1" customHeight="1" spans="1:4">
      <c r="A267" s="269">
        <v>2050599</v>
      </c>
      <c r="B267" s="270" t="s">
        <v>311</v>
      </c>
      <c r="C267" s="224"/>
      <c r="D267" s="271"/>
    </row>
    <row r="268" ht="18" hidden="1" customHeight="1" spans="1:4">
      <c r="A268" s="269">
        <v>20506</v>
      </c>
      <c r="B268" s="270" t="s">
        <v>312</v>
      </c>
      <c r="C268" s="224">
        <v>0</v>
      </c>
      <c r="D268" s="271"/>
    </row>
    <row r="269" ht="18" hidden="1" customHeight="1" spans="1:4">
      <c r="A269" s="269">
        <v>2050601</v>
      </c>
      <c r="B269" s="270" t="s">
        <v>313</v>
      </c>
      <c r="C269" s="224"/>
      <c r="D269" s="271"/>
    </row>
    <row r="270" ht="18" hidden="1" customHeight="1" spans="1:4">
      <c r="A270" s="269">
        <v>2050602</v>
      </c>
      <c r="B270" s="270" t="s">
        <v>314</v>
      </c>
      <c r="C270" s="224"/>
      <c r="D270" s="271"/>
    </row>
    <row r="271" ht="18" hidden="1" customHeight="1" spans="1:4">
      <c r="A271" s="269">
        <v>2050699</v>
      </c>
      <c r="B271" s="270" t="s">
        <v>315</v>
      </c>
      <c r="C271" s="224"/>
      <c r="D271" s="271"/>
    </row>
    <row r="272" ht="18" hidden="1" customHeight="1" spans="1:4">
      <c r="A272" s="269">
        <v>20507</v>
      </c>
      <c r="B272" s="270" t="s">
        <v>316</v>
      </c>
      <c r="C272" s="224">
        <v>0</v>
      </c>
      <c r="D272" s="271"/>
    </row>
    <row r="273" ht="18" hidden="1" customHeight="1" spans="1:4">
      <c r="A273" s="269">
        <v>2050701</v>
      </c>
      <c r="B273" s="270" t="s">
        <v>317</v>
      </c>
      <c r="C273" s="224"/>
      <c r="D273" s="271"/>
    </row>
    <row r="274" ht="18" hidden="1" customHeight="1" spans="1:4">
      <c r="A274" s="269">
        <v>2050702</v>
      </c>
      <c r="B274" s="270" t="s">
        <v>318</v>
      </c>
      <c r="C274" s="224"/>
      <c r="D274" s="271"/>
    </row>
    <row r="275" customFormat="1" ht="18" hidden="1" customHeight="1" spans="1:4">
      <c r="A275" s="269">
        <v>2050799</v>
      </c>
      <c r="B275" s="270" t="s">
        <v>319</v>
      </c>
      <c r="C275" s="224"/>
      <c r="D275" s="271"/>
    </row>
    <row r="276" ht="18" customHeight="1" spans="1:4">
      <c r="A276" s="269">
        <v>20508</v>
      </c>
      <c r="B276" s="270" t="s">
        <v>320</v>
      </c>
      <c r="C276" s="224">
        <v>12</v>
      </c>
      <c r="D276" s="268"/>
    </row>
    <row r="277" ht="18" hidden="1" customHeight="1" spans="1:4">
      <c r="A277" s="269">
        <v>2050801</v>
      </c>
      <c r="B277" s="270" t="s">
        <v>321</v>
      </c>
      <c r="C277" s="224">
        <v>0</v>
      </c>
      <c r="D277" s="271"/>
    </row>
    <row r="278" ht="18" hidden="1" customHeight="1" spans="1:4">
      <c r="A278" s="269">
        <v>2050802</v>
      </c>
      <c r="B278" s="270" t="s">
        <v>322</v>
      </c>
      <c r="C278" s="224">
        <v>0</v>
      </c>
      <c r="D278" s="268"/>
    </row>
    <row r="279" ht="18" customHeight="1" spans="1:4">
      <c r="A279" s="269">
        <v>2050803</v>
      </c>
      <c r="B279" s="270" t="s">
        <v>323</v>
      </c>
      <c r="C279" s="224">
        <v>12</v>
      </c>
      <c r="D279" s="268"/>
    </row>
    <row r="280" ht="18" hidden="1" customHeight="1" spans="1:4">
      <c r="A280" s="269">
        <v>2050804</v>
      </c>
      <c r="B280" s="270" t="s">
        <v>324</v>
      </c>
      <c r="C280" s="224">
        <v>0</v>
      </c>
      <c r="D280" s="271"/>
    </row>
    <row r="281" ht="18" hidden="1" customHeight="1" spans="1:4">
      <c r="A281" s="269">
        <v>2050899</v>
      </c>
      <c r="B281" s="270" t="s">
        <v>325</v>
      </c>
      <c r="C281" s="224">
        <v>0</v>
      </c>
      <c r="D281" s="271"/>
    </row>
    <row r="282" ht="18" customHeight="1" spans="1:4">
      <c r="A282" s="269">
        <v>20509</v>
      </c>
      <c r="B282" s="270" t="s">
        <v>326</v>
      </c>
      <c r="C282" s="224">
        <v>329</v>
      </c>
      <c r="D282" s="271"/>
    </row>
    <row r="283" s="203" customFormat="1" ht="18" hidden="1" customHeight="1" spans="1:4">
      <c r="A283" s="269">
        <v>2050901</v>
      </c>
      <c r="B283" s="270" t="s">
        <v>327</v>
      </c>
      <c r="C283" s="224">
        <v>0</v>
      </c>
      <c r="D283" s="271"/>
    </row>
    <row r="284" ht="18" hidden="1" customHeight="1" spans="1:4">
      <c r="A284" s="269">
        <v>2050902</v>
      </c>
      <c r="B284" s="270" t="s">
        <v>328</v>
      </c>
      <c r="C284" s="224">
        <v>0</v>
      </c>
      <c r="D284" s="271"/>
    </row>
    <row r="285" customFormat="1" ht="18" hidden="1" customHeight="1" spans="1:4">
      <c r="A285" s="269">
        <v>2050903</v>
      </c>
      <c r="B285" s="270" t="s">
        <v>329</v>
      </c>
      <c r="C285" s="224">
        <v>0</v>
      </c>
      <c r="D285" s="271"/>
    </row>
    <row r="286" customFormat="1" ht="18" hidden="1" customHeight="1" spans="1:4">
      <c r="A286" s="269">
        <v>2050904</v>
      </c>
      <c r="B286" s="270" t="s">
        <v>330</v>
      </c>
      <c r="C286" s="224">
        <v>0</v>
      </c>
      <c r="D286" s="271"/>
    </row>
    <row r="287" customFormat="1" ht="18" hidden="1" customHeight="1" spans="1:4">
      <c r="A287" s="269">
        <v>2050905</v>
      </c>
      <c r="B287" s="270" t="s">
        <v>331</v>
      </c>
      <c r="C287" s="224">
        <v>0</v>
      </c>
      <c r="D287" s="271"/>
    </row>
    <row r="288" customFormat="1" ht="18" customHeight="1" spans="1:4">
      <c r="A288" s="269">
        <v>2050999</v>
      </c>
      <c r="B288" s="270" t="s">
        <v>332</v>
      </c>
      <c r="C288" s="224">
        <v>329</v>
      </c>
      <c r="D288" s="271"/>
    </row>
    <row r="289" customFormat="1" ht="18" customHeight="1" spans="1:4">
      <c r="A289" s="269">
        <v>20599</v>
      </c>
      <c r="B289" s="270" t="s">
        <v>333</v>
      </c>
      <c r="C289" s="224">
        <v>264</v>
      </c>
      <c r="D289" s="268"/>
    </row>
    <row r="290" ht="18" customHeight="1" spans="1:4">
      <c r="A290" s="269">
        <v>2059999</v>
      </c>
      <c r="B290" s="270" t="s">
        <v>334</v>
      </c>
      <c r="C290" s="224">
        <v>264</v>
      </c>
      <c r="D290" s="268"/>
    </row>
    <row r="291" ht="18" customHeight="1" spans="1:4">
      <c r="A291" s="269">
        <v>206</v>
      </c>
      <c r="B291" s="270" t="s">
        <v>335</v>
      </c>
      <c r="C291" s="224">
        <v>2000</v>
      </c>
      <c r="D291" s="268"/>
    </row>
    <row r="292" ht="18" hidden="1" customHeight="1" spans="1:4">
      <c r="A292" s="269">
        <v>20601</v>
      </c>
      <c r="B292" s="270" t="s">
        <v>336</v>
      </c>
      <c r="C292" s="224"/>
      <c r="D292" s="268"/>
    </row>
    <row r="293" ht="18" hidden="1" customHeight="1" spans="1:4">
      <c r="A293" s="269">
        <v>2060101</v>
      </c>
      <c r="B293" s="270" t="s">
        <v>154</v>
      </c>
      <c r="C293" s="224"/>
      <c r="D293" s="268"/>
    </row>
    <row r="294" ht="18" hidden="1" customHeight="1" spans="1:4">
      <c r="A294" s="269">
        <v>2060102</v>
      </c>
      <c r="B294" s="270" t="s">
        <v>155</v>
      </c>
      <c r="C294" s="224"/>
      <c r="D294" s="268"/>
    </row>
    <row r="295" ht="18" hidden="1" customHeight="1" spans="1:4">
      <c r="A295" s="269">
        <v>2060103</v>
      </c>
      <c r="B295" s="270" t="s">
        <v>156</v>
      </c>
      <c r="C295" s="224"/>
      <c r="D295" s="271"/>
    </row>
    <row r="296" ht="18" hidden="1" customHeight="1" spans="1:4">
      <c r="A296" s="269">
        <v>2060199</v>
      </c>
      <c r="B296" s="270" t="s">
        <v>337</v>
      </c>
      <c r="C296" s="224"/>
      <c r="D296" s="268"/>
    </row>
    <row r="297" customFormat="1" ht="18" hidden="1" customHeight="1" spans="1:4">
      <c r="A297" s="269">
        <v>20602</v>
      </c>
      <c r="B297" s="270" t="s">
        <v>338</v>
      </c>
      <c r="C297" s="224">
        <v>0</v>
      </c>
      <c r="D297" s="268"/>
    </row>
    <row r="298" ht="18" hidden="1" customHeight="1" spans="1:4">
      <c r="A298" s="269">
        <v>2060201</v>
      </c>
      <c r="B298" s="270" t="s">
        <v>339</v>
      </c>
      <c r="C298" s="224"/>
      <c r="D298" s="271"/>
    </row>
    <row r="299" ht="18" hidden="1" customHeight="1" spans="1:4">
      <c r="A299" s="269">
        <v>2060203</v>
      </c>
      <c r="B299" s="270" t="s">
        <v>340</v>
      </c>
      <c r="C299" s="224"/>
      <c r="D299" s="268"/>
    </row>
    <row r="300" customFormat="1" ht="18" hidden="1" customHeight="1" spans="1:4">
      <c r="A300" s="269">
        <v>2060204</v>
      </c>
      <c r="B300" s="270" t="s">
        <v>341</v>
      </c>
      <c r="C300" s="224"/>
      <c r="D300" s="268"/>
    </row>
    <row r="301" ht="18" hidden="1" customHeight="1" spans="1:4">
      <c r="A301" s="269">
        <v>2060205</v>
      </c>
      <c r="B301" s="270" t="s">
        <v>342</v>
      </c>
      <c r="C301" s="224"/>
      <c r="D301" s="271"/>
    </row>
    <row r="302" ht="18" hidden="1" customHeight="1" spans="1:4">
      <c r="A302" s="269">
        <v>2060206</v>
      </c>
      <c r="B302" s="270" t="s">
        <v>343</v>
      </c>
      <c r="C302" s="224"/>
      <c r="D302" s="271"/>
    </row>
    <row r="303" s="203" customFormat="1" ht="18" hidden="1" customHeight="1" spans="1:4">
      <c r="A303" s="269">
        <v>2060207</v>
      </c>
      <c r="B303" s="270" t="s">
        <v>344</v>
      </c>
      <c r="C303" s="224"/>
      <c r="D303" s="271"/>
    </row>
    <row r="304" ht="18" hidden="1" customHeight="1" spans="1:4">
      <c r="A304" s="269">
        <v>2060208</v>
      </c>
      <c r="B304" s="270" t="s">
        <v>345</v>
      </c>
      <c r="C304" s="224"/>
      <c r="D304" s="271"/>
    </row>
    <row r="305" customFormat="1" ht="18" hidden="1" customHeight="1" spans="1:4">
      <c r="A305" s="269">
        <v>2060299</v>
      </c>
      <c r="B305" s="270" t="s">
        <v>346</v>
      </c>
      <c r="C305" s="224"/>
      <c r="D305" s="268"/>
    </row>
    <row r="306" customFormat="1" ht="18" hidden="1" customHeight="1" spans="1:4">
      <c r="A306" s="269">
        <v>20603</v>
      </c>
      <c r="B306" s="270" t="s">
        <v>347</v>
      </c>
      <c r="C306" s="224">
        <v>0</v>
      </c>
      <c r="D306" s="268"/>
    </row>
    <row r="307" customFormat="1" ht="18" hidden="1" customHeight="1" spans="1:4">
      <c r="A307" s="269">
        <v>2060301</v>
      </c>
      <c r="B307" s="270" t="s">
        <v>339</v>
      </c>
      <c r="C307" s="224"/>
      <c r="D307" s="271"/>
    </row>
    <row r="308" ht="18" hidden="1" customHeight="1" spans="1:4">
      <c r="A308" s="269">
        <v>2060302</v>
      </c>
      <c r="B308" s="270" t="s">
        <v>348</v>
      </c>
      <c r="C308" s="224"/>
      <c r="D308" s="271"/>
    </row>
    <row r="309" customFormat="1" ht="18" hidden="1" customHeight="1" spans="1:4">
      <c r="A309" s="269">
        <v>2060303</v>
      </c>
      <c r="B309" s="270" t="s">
        <v>349</v>
      </c>
      <c r="C309" s="224"/>
      <c r="D309" s="271"/>
    </row>
    <row r="310" customFormat="1" ht="18" hidden="1" customHeight="1" spans="1:4">
      <c r="A310" s="269">
        <v>2060304</v>
      </c>
      <c r="B310" s="270" t="s">
        <v>350</v>
      </c>
      <c r="C310" s="224"/>
      <c r="D310" s="271"/>
    </row>
    <row r="311" ht="18" hidden="1" customHeight="1" spans="1:4">
      <c r="A311" s="269">
        <v>2060399</v>
      </c>
      <c r="B311" s="270" t="s">
        <v>351</v>
      </c>
      <c r="C311" s="224"/>
      <c r="D311" s="271"/>
    </row>
    <row r="312" ht="18" customHeight="1" spans="1:4">
      <c r="A312" s="269">
        <v>20604</v>
      </c>
      <c r="B312" s="270" t="s">
        <v>352</v>
      </c>
      <c r="C312" s="224">
        <v>1000</v>
      </c>
      <c r="D312" s="268"/>
    </row>
    <row r="313" customFormat="1" ht="18" hidden="1" customHeight="1" spans="1:4">
      <c r="A313" s="269">
        <v>2060401</v>
      </c>
      <c r="B313" s="270" t="s">
        <v>339</v>
      </c>
      <c r="C313" s="224">
        <v>0</v>
      </c>
      <c r="D313" s="268"/>
    </row>
    <row r="314" ht="18" hidden="1" customHeight="1" spans="1:16373">
      <c r="A314" s="269">
        <v>2060404</v>
      </c>
      <c r="B314" s="270" t="s">
        <v>353</v>
      </c>
      <c r="C314" s="224">
        <v>0</v>
      </c>
      <c r="D314" s="268"/>
      <c r="XES314" s="272"/>
    </row>
    <row r="315" ht="18" hidden="1" customHeight="1" spans="1:4">
      <c r="A315" s="269">
        <v>2060405</v>
      </c>
      <c r="B315" s="270" t="s">
        <v>354</v>
      </c>
      <c r="C315" s="224">
        <v>0</v>
      </c>
      <c r="D315" s="268"/>
    </row>
    <row r="316" ht="18" customHeight="1" spans="1:4">
      <c r="A316" s="269">
        <v>2060499</v>
      </c>
      <c r="B316" s="270" t="s">
        <v>355</v>
      </c>
      <c r="C316" s="224">
        <v>1000</v>
      </c>
      <c r="D316" s="268"/>
    </row>
    <row r="317" ht="18" customHeight="1" spans="1:4">
      <c r="A317" s="269">
        <v>20605</v>
      </c>
      <c r="B317" s="270" t="s">
        <v>356</v>
      </c>
      <c r="C317" s="224">
        <v>1000</v>
      </c>
      <c r="D317" s="268"/>
    </row>
    <row r="318" ht="18" hidden="1" customHeight="1" spans="1:4">
      <c r="A318" s="269">
        <v>2060501</v>
      </c>
      <c r="B318" s="270" t="s">
        <v>339</v>
      </c>
      <c r="C318" s="224"/>
      <c r="D318" s="268"/>
    </row>
    <row r="319" ht="18" hidden="1" customHeight="1" spans="1:4">
      <c r="A319" s="269">
        <v>2060502</v>
      </c>
      <c r="B319" s="270" t="s">
        <v>357</v>
      </c>
      <c r="C319" s="224"/>
      <c r="D319" s="268"/>
    </row>
    <row r="320" ht="18" hidden="1" customHeight="1" spans="1:4">
      <c r="A320" s="269">
        <v>2060503</v>
      </c>
      <c r="B320" s="270" t="s">
        <v>358</v>
      </c>
      <c r="C320" s="224"/>
      <c r="D320" s="268"/>
    </row>
    <row r="321" ht="18" customHeight="1" spans="1:4">
      <c r="A321" s="269">
        <v>2060599</v>
      </c>
      <c r="B321" s="270" t="s">
        <v>359</v>
      </c>
      <c r="C321" s="224">
        <v>1000</v>
      </c>
      <c r="D321" s="268"/>
    </row>
    <row r="322" ht="18" hidden="1" customHeight="1" spans="1:4">
      <c r="A322" s="269">
        <v>20606</v>
      </c>
      <c r="B322" s="270" t="s">
        <v>360</v>
      </c>
      <c r="C322" s="224">
        <v>0</v>
      </c>
      <c r="D322" s="268"/>
    </row>
    <row r="323" ht="18" hidden="1" customHeight="1" spans="1:4">
      <c r="A323" s="269">
        <v>2060601</v>
      </c>
      <c r="B323" s="270" t="s">
        <v>361</v>
      </c>
      <c r="C323" s="224"/>
      <c r="D323" s="268"/>
    </row>
    <row r="324" ht="18" hidden="1" customHeight="1" spans="1:4">
      <c r="A324" s="269">
        <v>2060602</v>
      </c>
      <c r="B324" s="270" t="s">
        <v>362</v>
      </c>
      <c r="C324" s="224"/>
      <c r="D324" s="268"/>
    </row>
    <row r="325" ht="18" hidden="1" customHeight="1" spans="1:4">
      <c r="A325" s="269">
        <v>2060603</v>
      </c>
      <c r="B325" s="270" t="s">
        <v>363</v>
      </c>
      <c r="C325" s="224"/>
      <c r="D325" s="268"/>
    </row>
    <row r="326" ht="18" hidden="1" customHeight="1" spans="1:4">
      <c r="A326" s="269">
        <v>2060699</v>
      </c>
      <c r="B326" s="270" t="s">
        <v>364</v>
      </c>
      <c r="C326" s="224"/>
      <c r="D326" s="271"/>
    </row>
    <row r="327" ht="18" hidden="1" customHeight="1" spans="1:4">
      <c r="A327" s="269">
        <v>20607</v>
      </c>
      <c r="B327" s="270" t="s">
        <v>365</v>
      </c>
      <c r="C327" s="224">
        <v>0</v>
      </c>
      <c r="D327" s="268"/>
    </row>
    <row r="328" s="203" customFormat="1" ht="18" hidden="1" customHeight="1" spans="1:4">
      <c r="A328" s="269">
        <v>2060701</v>
      </c>
      <c r="B328" s="270" t="s">
        <v>339</v>
      </c>
      <c r="C328" s="224"/>
      <c r="D328" s="268"/>
    </row>
    <row r="329" ht="18" hidden="1" customHeight="1" spans="1:4">
      <c r="A329" s="269">
        <v>2060702</v>
      </c>
      <c r="B329" s="270" t="s">
        <v>366</v>
      </c>
      <c r="C329" s="224"/>
      <c r="D329" s="268"/>
    </row>
    <row r="330" ht="18" hidden="1" customHeight="1" spans="1:4">
      <c r="A330" s="269">
        <v>2060703</v>
      </c>
      <c r="B330" s="270" t="s">
        <v>367</v>
      </c>
      <c r="C330" s="224"/>
      <c r="D330" s="271"/>
    </row>
    <row r="331" ht="18" hidden="1" customHeight="1" spans="1:4">
      <c r="A331" s="269">
        <v>2060704</v>
      </c>
      <c r="B331" s="270" t="s">
        <v>368</v>
      </c>
      <c r="C331" s="224"/>
      <c r="D331" s="268"/>
    </row>
    <row r="332" ht="18" hidden="1" customHeight="1" spans="1:4">
      <c r="A332" s="269">
        <v>2060705</v>
      </c>
      <c r="B332" s="270" t="s">
        <v>369</v>
      </c>
      <c r="C332" s="224"/>
      <c r="D332" s="268"/>
    </row>
    <row r="333" ht="18" hidden="1" customHeight="1" spans="1:4">
      <c r="A333" s="269">
        <v>2060799</v>
      </c>
      <c r="B333" s="270" t="s">
        <v>370</v>
      </c>
      <c r="C333" s="224"/>
      <c r="D333" s="268"/>
    </row>
    <row r="334" ht="18" hidden="1" customHeight="1" spans="1:4">
      <c r="A334" s="269">
        <v>20608</v>
      </c>
      <c r="B334" s="270" t="s">
        <v>371</v>
      </c>
      <c r="C334" s="224">
        <v>0</v>
      </c>
      <c r="D334" s="268"/>
    </row>
    <row r="335" ht="18" hidden="1" customHeight="1" spans="1:4">
      <c r="A335" s="269">
        <v>2060801</v>
      </c>
      <c r="B335" s="270" t="s">
        <v>372</v>
      </c>
      <c r="C335" s="224"/>
      <c r="D335" s="271"/>
    </row>
    <row r="336" ht="18" hidden="1" customHeight="1" spans="1:4">
      <c r="A336" s="269">
        <v>2060802</v>
      </c>
      <c r="B336" s="270" t="s">
        <v>373</v>
      </c>
      <c r="C336" s="224"/>
      <c r="D336" s="271"/>
    </row>
    <row r="337" ht="18" hidden="1" customHeight="1" spans="1:4">
      <c r="A337" s="269">
        <v>2060899</v>
      </c>
      <c r="B337" s="270" t="s">
        <v>374</v>
      </c>
      <c r="C337" s="224"/>
      <c r="D337" s="268"/>
    </row>
    <row r="338" ht="18" hidden="1" customHeight="1" spans="1:4">
      <c r="A338" s="269">
        <v>20609</v>
      </c>
      <c r="B338" s="270" t="s">
        <v>375</v>
      </c>
      <c r="C338" s="224">
        <v>0</v>
      </c>
      <c r="D338" s="268"/>
    </row>
    <row r="339" ht="18" hidden="1" customHeight="1" spans="1:4">
      <c r="A339" s="269">
        <v>2060901</v>
      </c>
      <c r="B339" s="270" t="s">
        <v>376</v>
      </c>
      <c r="C339" s="224"/>
      <c r="D339" s="268"/>
    </row>
    <row r="340" ht="18" hidden="1" customHeight="1" spans="1:4">
      <c r="A340" s="269">
        <v>2060902</v>
      </c>
      <c r="B340" s="270" t="s">
        <v>377</v>
      </c>
      <c r="C340" s="224"/>
      <c r="D340" s="268"/>
    </row>
    <row r="341" ht="18" hidden="1" customHeight="1" spans="1:4">
      <c r="A341" s="269">
        <v>2060999</v>
      </c>
      <c r="B341" s="270" t="s">
        <v>378</v>
      </c>
      <c r="C341" s="224"/>
      <c r="D341" s="271"/>
    </row>
    <row r="342" ht="18" hidden="1" customHeight="1" spans="1:4">
      <c r="A342" s="269">
        <v>20699</v>
      </c>
      <c r="B342" s="270" t="s">
        <v>379</v>
      </c>
      <c r="C342" s="224">
        <v>0</v>
      </c>
      <c r="D342" s="268"/>
    </row>
    <row r="343" ht="18" hidden="1" customHeight="1" spans="1:4">
      <c r="A343" s="269">
        <v>2069901</v>
      </c>
      <c r="B343" s="270" t="s">
        <v>380</v>
      </c>
      <c r="C343" s="224"/>
      <c r="D343" s="268"/>
    </row>
    <row r="344" ht="18" hidden="1" customHeight="1" spans="1:4">
      <c r="A344" s="269">
        <v>2069902</v>
      </c>
      <c r="B344" s="270" t="s">
        <v>381</v>
      </c>
      <c r="C344" s="224"/>
      <c r="D344" s="271"/>
    </row>
    <row r="345" ht="18" hidden="1" customHeight="1" spans="1:4">
      <c r="A345" s="269">
        <v>2069903</v>
      </c>
      <c r="B345" s="270" t="s">
        <v>382</v>
      </c>
      <c r="C345" s="224"/>
      <c r="D345" s="268"/>
    </row>
    <row r="346" ht="18" hidden="1" customHeight="1" spans="1:4">
      <c r="A346" s="269">
        <v>2069999</v>
      </c>
      <c r="B346" s="270" t="s">
        <v>383</v>
      </c>
      <c r="C346" s="224"/>
      <c r="D346" s="268"/>
    </row>
    <row r="347" ht="18" customHeight="1" spans="1:4">
      <c r="A347" s="269">
        <v>207</v>
      </c>
      <c r="B347" s="270" t="s">
        <v>384</v>
      </c>
      <c r="C347" s="224">
        <v>1803</v>
      </c>
      <c r="D347" s="268"/>
    </row>
    <row r="348" ht="18" customHeight="1" spans="1:4">
      <c r="A348" s="269">
        <v>20701</v>
      </c>
      <c r="B348" s="270" t="s">
        <v>385</v>
      </c>
      <c r="C348" s="224">
        <v>877</v>
      </c>
      <c r="D348" s="268"/>
    </row>
    <row r="349" ht="18" customHeight="1" spans="1:4">
      <c r="A349" s="269">
        <v>2070101</v>
      </c>
      <c r="B349" s="270" t="s">
        <v>154</v>
      </c>
      <c r="C349" s="224">
        <v>163</v>
      </c>
      <c r="D349" s="268"/>
    </row>
    <row r="350" ht="18" customHeight="1" spans="1:4">
      <c r="A350" s="269">
        <v>2070102</v>
      </c>
      <c r="B350" s="270" t="s">
        <v>155</v>
      </c>
      <c r="C350" s="224">
        <v>3</v>
      </c>
      <c r="D350" s="268"/>
    </row>
    <row r="351" ht="18" hidden="1" customHeight="1" spans="1:4">
      <c r="A351" s="269">
        <v>2070103</v>
      </c>
      <c r="B351" s="270" t="s">
        <v>156</v>
      </c>
      <c r="C351" s="224">
        <v>0</v>
      </c>
      <c r="D351" s="271"/>
    </row>
    <row r="352" ht="18" hidden="1" customHeight="1" spans="1:4">
      <c r="A352" s="269">
        <v>2070104</v>
      </c>
      <c r="B352" s="270" t="s">
        <v>386</v>
      </c>
      <c r="C352" s="224">
        <v>0</v>
      </c>
      <c r="D352" s="268"/>
    </row>
    <row r="353" ht="18" hidden="1" customHeight="1" spans="1:4">
      <c r="A353" s="269">
        <v>2070105</v>
      </c>
      <c r="B353" s="270" t="s">
        <v>387</v>
      </c>
      <c r="C353" s="224">
        <v>0</v>
      </c>
      <c r="D353" s="268"/>
    </row>
    <row r="354" ht="18" hidden="1" customHeight="1" spans="1:4">
      <c r="A354" s="269">
        <v>2070106</v>
      </c>
      <c r="B354" s="270" t="s">
        <v>388</v>
      </c>
      <c r="C354" s="224">
        <v>0</v>
      </c>
      <c r="D354" s="268"/>
    </row>
    <row r="355" ht="18" hidden="1" customHeight="1" spans="1:4">
      <c r="A355" s="269">
        <v>2070107</v>
      </c>
      <c r="B355" s="270" t="s">
        <v>389</v>
      </c>
      <c r="C355" s="224">
        <v>0</v>
      </c>
      <c r="D355" s="268"/>
    </row>
    <row r="356" ht="18" customHeight="1" spans="1:4">
      <c r="A356" s="269">
        <v>2070108</v>
      </c>
      <c r="B356" s="270" t="s">
        <v>390</v>
      </c>
      <c r="C356" s="224">
        <v>18</v>
      </c>
      <c r="D356" s="268"/>
    </row>
    <row r="357" ht="18" customHeight="1" spans="1:4">
      <c r="A357" s="269">
        <v>2070109</v>
      </c>
      <c r="B357" s="270" t="s">
        <v>391</v>
      </c>
      <c r="C357" s="224">
        <v>201</v>
      </c>
      <c r="D357" s="268"/>
    </row>
    <row r="358" ht="18" hidden="1" customHeight="1" spans="1:4">
      <c r="A358" s="269">
        <v>2070110</v>
      </c>
      <c r="B358" s="270" t="s">
        <v>392</v>
      </c>
      <c r="C358" s="224">
        <v>0</v>
      </c>
      <c r="D358" s="268"/>
    </row>
    <row r="359" ht="18" hidden="1" customHeight="1" spans="1:4">
      <c r="A359" s="269">
        <v>2070111</v>
      </c>
      <c r="B359" s="270" t="s">
        <v>393</v>
      </c>
      <c r="C359" s="224">
        <v>0</v>
      </c>
      <c r="D359" s="268"/>
    </row>
    <row r="360" ht="18" hidden="1" customHeight="1" spans="1:4">
      <c r="A360" s="269">
        <v>2070112</v>
      </c>
      <c r="B360" s="270" t="s">
        <v>394</v>
      </c>
      <c r="C360" s="224">
        <v>0</v>
      </c>
      <c r="D360" s="268"/>
    </row>
    <row r="361" ht="18" hidden="1" customHeight="1" spans="1:4">
      <c r="A361" s="269">
        <v>2070113</v>
      </c>
      <c r="B361" s="270" t="s">
        <v>395</v>
      </c>
      <c r="C361" s="224">
        <v>0</v>
      </c>
      <c r="D361" s="271"/>
    </row>
    <row r="362" ht="18" hidden="1" customHeight="1" spans="1:4">
      <c r="A362" s="269">
        <v>2070114</v>
      </c>
      <c r="B362" s="270" t="s">
        <v>396</v>
      </c>
      <c r="C362" s="224">
        <v>0</v>
      </c>
      <c r="D362" s="271"/>
    </row>
    <row r="363" ht="18" customHeight="1" spans="1:4">
      <c r="A363" s="269">
        <v>2070199</v>
      </c>
      <c r="B363" s="270" t="s">
        <v>397</v>
      </c>
      <c r="C363" s="224">
        <v>492</v>
      </c>
      <c r="D363" s="268"/>
    </row>
    <row r="364" ht="18" customHeight="1" spans="1:4">
      <c r="A364" s="269">
        <v>20702</v>
      </c>
      <c r="B364" s="270" t="s">
        <v>398</v>
      </c>
      <c r="C364" s="224">
        <v>6</v>
      </c>
      <c r="D364" s="268"/>
    </row>
    <row r="365" ht="18" hidden="1" customHeight="1" spans="1:4">
      <c r="A365" s="269">
        <v>2070201</v>
      </c>
      <c r="B365" s="270" t="s">
        <v>154</v>
      </c>
      <c r="C365" s="224">
        <v>0</v>
      </c>
      <c r="D365" s="268"/>
    </row>
    <row r="366" ht="18" hidden="1" customHeight="1" spans="1:4">
      <c r="A366" s="269">
        <v>2070202</v>
      </c>
      <c r="B366" s="270" t="s">
        <v>155</v>
      </c>
      <c r="C366" s="224">
        <v>0</v>
      </c>
      <c r="D366" s="271"/>
    </row>
    <row r="367" ht="18" hidden="1" customHeight="1" spans="1:4">
      <c r="A367" s="269">
        <v>2070203</v>
      </c>
      <c r="B367" s="270" t="s">
        <v>156</v>
      </c>
      <c r="C367" s="224">
        <v>0</v>
      </c>
      <c r="D367" s="271"/>
    </row>
    <row r="368" ht="18" hidden="1" customHeight="1" spans="1:4">
      <c r="A368" s="269">
        <v>2070204</v>
      </c>
      <c r="B368" s="270" t="s">
        <v>399</v>
      </c>
      <c r="C368" s="224">
        <v>0</v>
      </c>
      <c r="D368" s="268"/>
    </row>
    <row r="369" customFormat="1" ht="18" hidden="1" customHeight="1" spans="1:4">
      <c r="A369" s="269">
        <v>2070205</v>
      </c>
      <c r="B369" s="270" t="s">
        <v>400</v>
      </c>
      <c r="C369" s="224">
        <v>0</v>
      </c>
      <c r="D369" s="268"/>
    </row>
    <row r="370" ht="18" hidden="1" customHeight="1" spans="1:4">
      <c r="A370" s="269">
        <v>2070206</v>
      </c>
      <c r="B370" s="270" t="s">
        <v>401</v>
      </c>
      <c r="C370" s="224">
        <v>0</v>
      </c>
      <c r="D370" s="271"/>
    </row>
    <row r="371" ht="18" customHeight="1" spans="1:4">
      <c r="A371" s="269">
        <v>2070299</v>
      </c>
      <c r="B371" s="270" t="s">
        <v>402</v>
      </c>
      <c r="C371" s="224">
        <v>6</v>
      </c>
      <c r="D371" s="268"/>
    </row>
    <row r="372" customFormat="1" ht="18" customHeight="1" spans="1:4">
      <c r="A372" s="269">
        <v>20703</v>
      </c>
      <c r="B372" s="270" t="s">
        <v>403</v>
      </c>
      <c r="C372" s="224">
        <v>20</v>
      </c>
      <c r="D372" s="268"/>
    </row>
    <row r="373" ht="18" hidden="1" customHeight="1" spans="1:4">
      <c r="A373" s="269">
        <v>2070301</v>
      </c>
      <c r="B373" s="270" t="s">
        <v>154</v>
      </c>
      <c r="C373" s="224"/>
      <c r="D373" s="268"/>
    </row>
    <row r="374" ht="18" hidden="1" customHeight="1" spans="1:4">
      <c r="A374" s="269">
        <v>2070302</v>
      </c>
      <c r="B374" s="270" t="s">
        <v>155</v>
      </c>
      <c r="C374" s="224"/>
      <c r="D374" s="271"/>
    </row>
    <row r="375" ht="18" hidden="1" customHeight="1" spans="1:4">
      <c r="A375" s="269">
        <v>2070303</v>
      </c>
      <c r="B375" s="270" t="s">
        <v>156</v>
      </c>
      <c r="C375" s="224"/>
      <c r="D375" s="268"/>
    </row>
    <row r="376" ht="18" hidden="1" customHeight="1" spans="1:4">
      <c r="A376" s="269">
        <v>2070304</v>
      </c>
      <c r="B376" s="270" t="s">
        <v>404</v>
      </c>
      <c r="C376" s="224"/>
      <c r="D376" s="268"/>
    </row>
    <row r="377" ht="18" hidden="1" customHeight="1" spans="1:4">
      <c r="A377" s="269">
        <v>2070305</v>
      </c>
      <c r="B377" s="270" t="s">
        <v>405</v>
      </c>
      <c r="C377" s="224"/>
      <c r="D377" s="271"/>
    </row>
    <row r="378" ht="18" hidden="1" customHeight="1" spans="1:4">
      <c r="A378" s="269">
        <v>2070306</v>
      </c>
      <c r="B378" s="270" t="s">
        <v>406</v>
      </c>
      <c r="C378" s="224"/>
      <c r="D378" s="268"/>
    </row>
    <row r="379" ht="18" hidden="1" customHeight="1" spans="1:4">
      <c r="A379" s="269">
        <v>2070307</v>
      </c>
      <c r="B379" s="270" t="s">
        <v>407</v>
      </c>
      <c r="C379" s="224"/>
      <c r="D379" s="268"/>
    </row>
    <row r="380" ht="18" hidden="1" customHeight="1" spans="1:4">
      <c r="A380" s="269">
        <v>2070308</v>
      </c>
      <c r="B380" s="270" t="s">
        <v>408</v>
      </c>
      <c r="C380" s="224"/>
      <c r="D380" s="268"/>
    </row>
    <row r="381" ht="18" hidden="1" customHeight="1" spans="1:4">
      <c r="A381" s="269">
        <v>2070309</v>
      </c>
      <c r="B381" s="270" t="s">
        <v>409</v>
      </c>
      <c r="C381" s="224"/>
      <c r="D381" s="271"/>
    </row>
    <row r="382" ht="18" customHeight="1" spans="1:4">
      <c r="A382" s="269">
        <v>2070399</v>
      </c>
      <c r="B382" s="270" t="s">
        <v>410</v>
      </c>
      <c r="C382" s="224">
        <v>20</v>
      </c>
      <c r="D382" s="268"/>
    </row>
    <row r="383" ht="18" hidden="1" customHeight="1" spans="1:4">
      <c r="A383" s="269">
        <v>20706</v>
      </c>
      <c r="B383" s="270" t="s">
        <v>411</v>
      </c>
      <c r="C383" s="224">
        <v>0</v>
      </c>
      <c r="D383" s="268"/>
    </row>
    <row r="384" ht="18" hidden="1" customHeight="1" spans="1:4">
      <c r="A384" s="269">
        <v>2070601</v>
      </c>
      <c r="B384" s="270" t="s">
        <v>154</v>
      </c>
      <c r="C384" s="224"/>
      <c r="D384" s="271"/>
    </row>
    <row r="385" ht="18" hidden="1" customHeight="1" spans="1:4">
      <c r="A385" s="269">
        <v>2070602</v>
      </c>
      <c r="B385" s="270" t="s">
        <v>155</v>
      </c>
      <c r="C385" s="224"/>
      <c r="D385" s="268"/>
    </row>
    <row r="386" ht="18" hidden="1" customHeight="1" spans="1:4">
      <c r="A386" s="269">
        <v>2070603</v>
      </c>
      <c r="B386" s="270" t="s">
        <v>156</v>
      </c>
      <c r="C386" s="224"/>
      <c r="D386" s="271"/>
    </row>
    <row r="387" ht="18" hidden="1" customHeight="1" spans="1:4">
      <c r="A387" s="269">
        <v>2070604</v>
      </c>
      <c r="B387" s="270" t="s">
        <v>412</v>
      </c>
      <c r="C387" s="224"/>
      <c r="D387" s="271"/>
    </row>
    <row r="388" ht="18" hidden="1" customHeight="1" spans="1:4">
      <c r="A388" s="269">
        <v>2070605</v>
      </c>
      <c r="B388" s="270" t="s">
        <v>413</v>
      </c>
      <c r="C388" s="224"/>
      <c r="D388" s="268"/>
    </row>
    <row r="389" ht="18" hidden="1" customHeight="1" spans="1:4">
      <c r="A389" s="269">
        <v>2070606</v>
      </c>
      <c r="B389" s="270" t="s">
        <v>414</v>
      </c>
      <c r="C389" s="224"/>
      <c r="D389" s="271"/>
    </row>
    <row r="390" ht="18" hidden="1" customHeight="1" spans="1:4">
      <c r="A390" s="269">
        <v>2070607</v>
      </c>
      <c r="B390" s="270" t="s">
        <v>415</v>
      </c>
      <c r="C390" s="224"/>
      <c r="D390" s="271"/>
    </row>
    <row r="391" ht="18" hidden="1" customHeight="1" spans="1:4">
      <c r="A391" s="269">
        <v>2070699</v>
      </c>
      <c r="B391" s="270" t="s">
        <v>416</v>
      </c>
      <c r="C391" s="224"/>
      <c r="D391" s="271"/>
    </row>
    <row r="392" ht="18" customHeight="1" spans="1:4">
      <c r="A392" s="269">
        <v>20708</v>
      </c>
      <c r="B392" s="270" t="s">
        <v>417</v>
      </c>
      <c r="C392" s="224">
        <v>15</v>
      </c>
      <c r="D392" s="268"/>
    </row>
    <row r="393" ht="18" hidden="1" customHeight="1" spans="1:4">
      <c r="A393" s="269">
        <v>2070801</v>
      </c>
      <c r="B393" s="270" t="s">
        <v>154</v>
      </c>
      <c r="C393" s="224"/>
      <c r="D393" s="268"/>
    </row>
    <row r="394" ht="18" hidden="1" customHeight="1" spans="1:4">
      <c r="A394" s="269">
        <v>2070802</v>
      </c>
      <c r="B394" s="270" t="s">
        <v>155</v>
      </c>
      <c r="C394" s="224"/>
      <c r="D394" s="268"/>
    </row>
    <row r="395" ht="18" hidden="1" customHeight="1" spans="1:4">
      <c r="A395" s="269">
        <v>2070803</v>
      </c>
      <c r="B395" s="270" t="s">
        <v>156</v>
      </c>
      <c r="C395" s="224"/>
      <c r="D395" s="268"/>
    </row>
    <row r="396" ht="18" hidden="1" customHeight="1" spans="1:4">
      <c r="A396" s="269">
        <v>2070806</v>
      </c>
      <c r="B396" s="270" t="s">
        <v>418</v>
      </c>
      <c r="C396" s="224"/>
      <c r="D396" s="271"/>
    </row>
    <row r="397" ht="18" hidden="1" customHeight="1" spans="1:4">
      <c r="A397" s="269">
        <v>2070807</v>
      </c>
      <c r="B397" s="270" t="s">
        <v>419</v>
      </c>
      <c r="C397" s="224"/>
      <c r="D397" s="271"/>
    </row>
    <row r="398" ht="18" hidden="1" customHeight="1" spans="1:4">
      <c r="A398" s="269">
        <v>2070808</v>
      </c>
      <c r="B398" s="270" t="s">
        <v>420</v>
      </c>
      <c r="C398" s="224">
        <v>0</v>
      </c>
      <c r="D398" s="268"/>
    </row>
    <row r="399" ht="18" customHeight="1" spans="1:4">
      <c r="A399" s="269">
        <v>2070899</v>
      </c>
      <c r="B399" s="270" t="s">
        <v>421</v>
      </c>
      <c r="C399" s="224">
        <v>15</v>
      </c>
      <c r="D399" s="268"/>
    </row>
    <row r="400" ht="18" customHeight="1" spans="1:4">
      <c r="A400" s="269">
        <v>20799</v>
      </c>
      <c r="B400" s="270" t="s">
        <v>422</v>
      </c>
      <c r="C400" s="224">
        <v>885</v>
      </c>
      <c r="D400" s="268"/>
    </row>
    <row r="401" ht="18" hidden="1" customHeight="1" spans="1:4">
      <c r="A401" s="269">
        <v>2079902</v>
      </c>
      <c r="B401" s="270" t="s">
        <v>423</v>
      </c>
      <c r="C401" s="224">
        <v>0</v>
      </c>
      <c r="D401" s="268"/>
    </row>
    <row r="402" ht="18" hidden="1" customHeight="1" spans="1:4">
      <c r="A402" s="269">
        <v>2079903</v>
      </c>
      <c r="B402" s="270" t="s">
        <v>424</v>
      </c>
      <c r="C402" s="224">
        <v>0</v>
      </c>
      <c r="D402" s="268"/>
    </row>
    <row r="403" ht="18" customHeight="1" spans="1:4">
      <c r="A403" s="269">
        <v>2079999</v>
      </c>
      <c r="B403" s="270" t="s">
        <v>425</v>
      </c>
      <c r="C403" s="224">
        <v>885</v>
      </c>
      <c r="D403" s="268"/>
    </row>
    <row r="404" ht="18" customHeight="1" spans="1:4">
      <c r="A404" s="269">
        <v>208</v>
      </c>
      <c r="B404" s="270" t="s">
        <v>426</v>
      </c>
      <c r="C404" s="224">
        <v>21936</v>
      </c>
      <c r="D404" s="268"/>
    </row>
    <row r="405" ht="18" customHeight="1" spans="1:4">
      <c r="A405" s="269">
        <v>20801</v>
      </c>
      <c r="B405" s="270" t="s">
        <v>427</v>
      </c>
      <c r="C405" s="224">
        <v>1084</v>
      </c>
      <c r="D405" s="268"/>
    </row>
    <row r="406" ht="18" customHeight="1" spans="1:4">
      <c r="A406" s="269">
        <v>2080101</v>
      </c>
      <c r="B406" s="270" t="s">
        <v>154</v>
      </c>
      <c r="C406" s="224">
        <v>319</v>
      </c>
      <c r="D406" s="268"/>
    </row>
    <row r="407" ht="18" hidden="1" customHeight="1" spans="1:4">
      <c r="A407" s="269">
        <v>2080102</v>
      </c>
      <c r="B407" s="270" t="s">
        <v>155</v>
      </c>
      <c r="C407" s="224">
        <v>0</v>
      </c>
      <c r="D407" s="268"/>
    </row>
    <row r="408" ht="18" hidden="1" customHeight="1" spans="1:4">
      <c r="A408" s="269">
        <v>2080103</v>
      </c>
      <c r="B408" s="270" t="s">
        <v>156</v>
      </c>
      <c r="C408" s="224">
        <v>0</v>
      </c>
      <c r="D408" s="271"/>
    </row>
    <row r="409" ht="18" customHeight="1" spans="1:4">
      <c r="A409" s="269">
        <v>2080104</v>
      </c>
      <c r="B409" s="270" t="s">
        <v>428</v>
      </c>
      <c r="C409" s="224">
        <v>657</v>
      </c>
      <c r="D409" s="268"/>
    </row>
    <row r="410" ht="18" customHeight="1" spans="1:4">
      <c r="A410" s="269">
        <v>2080105</v>
      </c>
      <c r="B410" s="270" t="s">
        <v>429</v>
      </c>
      <c r="C410" s="224">
        <v>26</v>
      </c>
      <c r="D410" s="268"/>
    </row>
    <row r="411" ht="18" customHeight="1" spans="1:4">
      <c r="A411" s="269">
        <v>2080106</v>
      </c>
      <c r="B411" s="270" t="s">
        <v>430</v>
      </c>
      <c r="C411" s="224">
        <v>18</v>
      </c>
      <c r="D411" s="268"/>
    </row>
    <row r="412" ht="18" customHeight="1" spans="1:4">
      <c r="A412" s="269">
        <v>2080107</v>
      </c>
      <c r="B412" s="270" t="s">
        <v>431</v>
      </c>
      <c r="C412" s="224">
        <v>27</v>
      </c>
      <c r="D412" s="271"/>
    </row>
    <row r="413" ht="18" hidden="1" customHeight="1" spans="1:4">
      <c r="A413" s="269">
        <v>2080108</v>
      </c>
      <c r="B413" s="270" t="s">
        <v>195</v>
      </c>
      <c r="C413" s="224">
        <v>0</v>
      </c>
      <c r="D413" s="271"/>
    </row>
    <row r="414" customFormat="1" ht="18" hidden="1" customHeight="1" spans="1:4">
      <c r="A414" s="269">
        <v>2080109</v>
      </c>
      <c r="B414" s="270" t="s">
        <v>432</v>
      </c>
      <c r="C414" s="224">
        <v>0</v>
      </c>
      <c r="D414" s="268"/>
    </row>
    <row r="415" ht="18" hidden="1" customHeight="1" spans="1:4">
      <c r="A415" s="269">
        <v>2080110</v>
      </c>
      <c r="B415" s="270" t="s">
        <v>433</v>
      </c>
      <c r="C415" s="224">
        <v>0</v>
      </c>
      <c r="D415" s="271"/>
    </row>
    <row r="416" ht="18" hidden="1" customHeight="1" spans="1:4">
      <c r="A416" s="269">
        <v>2080111</v>
      </c>
      <c r="B416" s="270" t="s">
        <v>434</v>
      </c>
      <c r="C416" s="224">
        <v>0</v>
      </c>
      <c r="D416" s="271"/>
    </row>
    <row r="417" ht="18" hidden="1" customHeight="1" spans="1:4">
      <c r="A417" s="269">
        <v>2080112</v>
      </c>
      <c r="B417" s="270" t="s">
        <v>435</v>
      </c>
      <c r="C417" s="224">
        <v>0</v>
      </c>
      <c r="D417" s="271"/>
    </row>
    <row r="418" ht="18" hidden="1" customHeight="1" spans="1:4">
      <c r="A418" s="269">
        <v>2080113</v>
      </c>
      <c r="B418" s="270" t="s">
        <v>436</v>
      </c>
      <c r="C418" s="224">
        <v>0</v>
      </c>
      <c r="D418" s="271"/>
    </row>
    <row r="419" customFormat="1" ht="18" hidden="1" customHeight="1" spans="1:4">
      <c r="A419" s="269">
        <v>2080114</v>
      </c>
      <c r="B419" s="270" t="s">
        <v>437</v>
      </c>
      <c r="C419" s="224">
        <v>0</v>
      </c>
      <c r="D419" s="271"/>
    </row>
    <row r="420" customFormat="1" ht="18" hidden="1" customHeight="1" spans="1:4">
      <c r="A420" s="269">
        <v>2080115</v>
      </c>
      <c r="B420" s="270" t="s">
        <v>438</v>
      </c>
      <c r="C420" s="224">
        <v>0</v>
      </c>
      <c r="D420" s="271"/>
    </row>
    <row r="421" ht="18" hidden="1" customHeight="1" spans="1:4">
      <c r="A421" s="269">
        <v>2080116</v>
      </c>
      <c r="B421" s="270" t="s">
        <v>439</v>
      </c>
      <c r="C421" s="224">
        <v>0</v>
      </c>
      <c r="D421" s="268"/>
    </row>
    <row r="422" customFormat="1" ht="18" hidden="1" customHeight="1" spans="1:4">
      <c r="A422" s="269">
        <v>2080150</v>
      </c>
      <c r="B422" s="270" t="s">
        <v>163</v>
      </c>
      <c r="C422" s="224">
        <v>0</v>
      </c>
      <c r="D422" s="268"/>
    </row>
    <row r="423" ht="18" customHeight="1" spans="1:4">
      <c r="A423" s="269">
        <v>2080199</v>
      </c>
      <c r="B423" s="270" t="s">
        <v>440</v>
      </c>
      <c r="C423" s="224">
        <v>37</v>
      </c>
      <c r="D423" s="268"/>
    </row>
    <row r="424" ht="18" customHeight="1" spans="1:4">
      <c r="A424" s="269">
        <v>20802</v>
      </c>
      <c r="B424" s="270" t="s">
        <v>441</v>
      </c>
      <c r="C424" s="224">
        <v>6328</v>
      </c>
      <c r="D424" s="268"/>
    </row>
    <row r="425" ht="18" customHeight="1" spans="1:4">
      <c r="A425" s="269">
        <v>2080201</v>
      </c>
      <c r="B425" s="270" t="s">
        <v>154</v>
      </c>
      <c r="C425" s="224">
        <v>159</v>
      </c>
      <c r="D425" s="268"/>
    </row>
    <row r="426" ht="18" customHeight="1" spans="1:4">
      <c r="A426" s="269">
        <v>2080202</v>
      </c>
      <c r="B426" s="270" t="s">
        <v>155</v>
      </c>
      <c r="C426" s="224">
        <v>64</v>
      </c>
      <c r="D426" s="268"/>
    </row>
    <row r="427" ht="18" hidden="1" customHeight="1" spans="1:4">
      <c r="A427" s="269">
        <v>2080203</v>
      </c>
      <c r="B427" s="270" t="s">
        <v>156</v>
      </c>
      <c r="C427" s="224">
        <v>0</v>
      </c>
      <c r="D427" s="271"/>
    </row>
    <row r="428" ht="18" customHeight="1" spans="1:4">
      <c r="A428" s="269">
        <v>2080206</v>
      </c>
      <c r="B428" s="270" t="s">
        <v>442</v>
      </c>
      <c r="C428" s="224">
        <v>7</v>
      </c>
      <c r="D428" s="268"/>
    </row>
    <row r="429" ht="18" hidden="1" customHeight="1" spans="1:4">
      <c r="A429" s="269">
        <v>2080207</v>
      </c>
      <c r="B429" s="270" t="s">
        <v>443</v>
      </c>
      <c r="C429" s="224">
        <v>0</v>
      </c>
      <c r="D429" s="268"/>
    </row>
    <row r="430" ht="18" hidden="1" customHeight="1" spans="1:4">
      <c r="A430" s="269">
        <v>2080208</v>
      </c>
      <c r="B430" s="270" t="s">
        <v>444</v>
      </c>
      <c r="C430" s="224">
        <v>0</v>
      </c>
      <c r="D430" s="268"/>
    </row>
    <row r="431" ht="18" customHeight="1" spans="1:4">
      <c r="A431" s="269">
        <v>2080299</v>
      </c>
      <c r="B431" s="270" t="s">
        <v>445</v>
      </c>
      <c r="C431" s="224">
        <v>6098</v>
      </c>
      <c r="D431" s="268"/>
    </row>
    <row r="432" ht="18" hidden="1" customHeight="1" spans="1:4">
      <c r="A432" s="269">
        <v>20804</v>
      </c>
      <c r="B432" s="270" t="s">
        <v>446</v>
      </c>
      <c r="C432" s="224">
        <v>0</v>
      </c>
      <c r="D432" s="268"/>
    </row>
    <row r="433" ht="18" hidden="1" customHeight="1" spans="1:4">
      <c r="A433" s="269">
        <v>2080402</v>
      </c>
      <c r="B433" s="270" t="s">
        <v>447</v>
      </c>
      <c r="C433" s="224"/>
      <c r="D433" s="271"/>
    </row>
    <row r="434" ht="18" customHeight="1" spans="1:4">
      <c r="A434" s="269">
        <v>20805</v>
      </c>
      <c r="B434" s="270" t="s">
        <v>448</v>
      </c>
      <c r="C434" s="224">
        <v>5776</v>
      </c>
      <c r="D434" s="268"/>
    </row>
    <row r="435" ht="18" customHeight="1" spans="1:4">
      <c r="A435" s="269">
        <v>2080501</v>
      </c>
      <c r="B435" s="270" t="s">
        <v>449</v>
      </c>
      <c r="C435" s="224">
        <v>65</v>
      </c>
      <c r="D435" s="268"/>
    </row>
    <row r="436" ht="18" customHeight="1" spans="1:4">
      <c r="A436" s="269">
        <v>2080502</v>
      </c>
      <c r="B436" s="270" t="s">
        <v>450</v>
      </c>
      <c r="C436" s="224">
        <v>400</v>
      </c>
      <c r="D436" s="268"/>
    </row>
    <row r="437" ht="18" hidden="1" customHeight="1" spans="1:4">
      <c r="A437" s="269">
        <v>2080503</v>
      </c>
      <c r="B437" s="270" t="s">
        <v>451</v>
      </c>
      <c r="C437" s="224">
        <v>0</v>
      </c>
      <c r="D437" s="268"/>
    </row>
    <row r="438" ht="18" customHeight="1" spans="1:4">
      <c r="A438" s="269">
        <v>2080505</v>
      </c>
      <c r="B438" s="270" t="s">
        <v>452</v>
      </c>
      <c r="C438" s="224">
        <v>2143</v>
      </c>
      <c r="D438" s="268"/>
    </row>
    <row r="439" ht="18" customHeight="1" spans="1:4">
      <c r="A439" s="269">
        <v>2080506</v>
      </c>
      <c r="B439" s="270" t="s">
        <v>453</v>
      </c>
      <c r="C439" s="224">
        <v>598</v>
      </c>
      <c r="D439" s="268"/>
    </row>
    <row r="440" ht="18" customHeight="1" spans="1:4">
      <c r="A440" s="269">
        <v>2080507</v>
      </c>
      <c r="B440" s="220" t="s">
        <v>454</v>
      </c>
      <c r="C440" s="224">
        <v>2569</v>
      </c>
      <c r="D440" s="268"/>
    </row>
    <row r="441" ht="18" hidden="1" customHeight="1" spans="1:4">
      <c r="A441" s="269">
        <v>2080508</v>
      </c>
      <c r="B441" s="270" t="s">
        <v>455</v>
      </c>
      <c r="C441" s="224">
        <v>0</v>
      </c>
      <c r="D441" s="268"/>
    </row>
    <row r="442" ht="18" customHeight="1" spans="1:4">
      <c r="A442" s="269">
        <v>2080599</v>
      </c>
      <c r="B442" s="270" t="s">
        <v>456</v>
      </c>
      <c r="C442" s="224">
        <v>1</v>
      </c>
      <c r="D442" s="268"/>
    </row>
    <row r="443" ht="18" hidden="1" customHeight="1" spans="1:4">
      <c r="A443" s="269">
        <v>20806</v>
      </c>
      <c r="B443" s="270" t="s">
        <v>457</v>
      </c>
      <c r="C443" s="224">
        <v>0</v>
      </c>
      <c r="D443" s="268"/>
    </row>
    <row r="444" ht="18" hidden="1" customHeight="1" spans="1:4">
      <c r="A444" s="269">
        <v>2080601</v>
      </c>
      <c r="B444" s="270" t="s">
        <v>458</v>
      </c>
      <c r="C444" s="224"/>
      <c r="D444" s="271"/>
    </row>
    <row r="445" ht="18" hidden="1" customHeight="1" spans="1:4">
      <c r="A445" s="269">
        <v>2080602</v>
      </c>
      <c r="B445" s="270" t="s">
        <v>459</v>
      </c>
      <c r="C445" s="224"/>
      <c r="D445" s="271"/>
    </row>
    <row r="446" ht="18" hidden="1" customHeight="1" spans="1:4">
      <c r="A446" s="269">
        <v>2080699</v>
      </c>
      <c r="B446" s="270" t="s">
        <v>460</v>
      </c>
      <c r="C446" s="224"/>
      <c r="D446" s="268"/>
    </row>
    <row r="447" ht="18" customHeight="1" spans="1:4">
      <c r="A447" s="269">
        <v>20807</v>
      </c>
      <c r="B447" s="270" t="s">
        <v>461</v>
      </c>
      <c r="C447" s="224">
        <v>613</v>
      </c>
      <c r="D447" s="271"/>
    </row>
    <row r="448" ht="18" hidden="1" customHeight="1" spans="1:4">
      <c r="A448" s="269">
        <v>2080701</v>
      </c>
      <c r="B448" s="270" t="s">
        <v>462</v>
      </c>
      <c r="C448" s="224">
        <v>0</v>
      </c>
      <c r="D448" s="271"/>
    </row>
    <row r="449" ht="18" hidden="1" customHeight="1" spans="1:4">
      <c r="A449" s="269">
        <v>2080702</v>
      </c>
      <c r="B449" s="270" t="s">
        <v>463</v>
      </c>
      <c r="C449" s="224">
        <v>0</v>
      </c>
      <c r="D449" s="271"/>
    </row>
    <row r="450" customFormat="1" ht="18" customHeight="1" spans="1:4">
      <c r="A450" s="269">
        <v>2080704</v>
      </c>
      <c r="B450" s="270" t="s">
        <v>464</v>
      </c>
      <c r="C450" s="224">
        <v>150</v>
      </c>
      <c r="D450" s="271"/>
    </row>
    <row r="451" ht="18" customHeight="1" spans="1:4">
      <c r="A451" s="269">
        <v>2080705</v>
      </c>
      <c r="B451" s="270" t="s">
        <v>465</v>
      </c>
      <c r="C451" s="224">
        <v>284</v>
      </c>
      <c r="D451" s="271"/>
    </row>
    <row r="452" ht="18" hidden="1" customHeight="1" spans="1:4">
      <c r="A452" s="269">
        <v>2080709</v>
      </c>
      <c r="B452" s="270" t="s">
        <v>466</v>
      </c>
      <c r="C452" s="224">
        <v>0</v>
      </c>
      <c r="D452" s="271"/>
    </row>
    <row r="453" ht="18" hidden="1" customHeight="1" spans="1:4">
      <c r="A453" s="269">
        <v>2080711</v>
      </c>
      <c r="B453" s="270" t="s">
        <v>467</v>
      </c>
      <c r="C453" s="224">
        <v>0</v>
      </c>
      <c r="D453" s="271"/>
    </row>
    <row r="454" ht="18" hidden="1" customHeight="1" spans="1:4">
      <c r="A454" s="269">
        <v>2080712</v>
      </c>
      <c r="B454" s="270" t="s">
        <v>468</v>
      </c>
      <c r="C454" s="224">
        <v>0</v>
      </c>
      <c r="D454" s="271"/>
    </row>
    <row r="455" customFormat="1" ht="18" hidden="1" customHeight="1" spans="1:4">
      <c r="A455" s="269">
        <v>2080713</v>
      </c>
      <c r="B455" s="270" t="s">
        <v>469</v>
      </c>
      <c r="C455" s="224">
        <v>0</v>
      </c>
      <c r="D455" s="271"/>
    </row>
    <row r="456" ht="18" customHeight="1" spans="1:4">
      <c r="A456" s="269">
        <v>2080799</v>
      </c>
      <c r="B456" s="270" t="s">
        <v>470</v>
      </c>
      <c r="C456" s="224">
        <v>179</v>
      </c>
      <c r="D456" s="271"/>
    </row>
    <row r="457" ht="18" customHeight="1" spans="1:4">
      <c r="A457" s="269">
        <v>20808</v>
      </c>
      <c r="B457" s="270" t="s">
        <v>471</v>
      </c>
      <c r="C457" s="224">
        <v>1133</v>
      </c>
      <c r="D457" s="268"/>
    </row>
    <row r="458" ht="18" hidden="1" customHeight="1" spans="1:4">
      <c r="A458" s="269">
        <v>2080801</v>
      </c>
      <c r="B458" s="270" t="s">
        <v>472</v>
      </c>
      <c r="C458" s="224">
        <v>0</v>
      </c>
      <c r="D458" s="271"/>
    </row>
    <row r="459" ht="18" customHeight="1" spans="1:4">
      <c r="A459" s="269">
        <v>2080802</v>
      </c>
      <c r="B459" s="270" t="s">
        <v>473</v>
      </c>
      <c r="C459" s="224">
        <v>10</v>
      </c>
      <c r="D459" s="271"/>
    </row>
    <row r="460" ht="18" hidden="1" customHeight="1" spans="1:4">
      <c r="A460" s="269">
        <v>2080803</v>
      </c>
      <c r="B460" s="270" t="s">
        <v>474</v>
      </c>
      <c r="C460" s="224">
        <v>0</v>
      </c>
      <c r="D460" s="271"/>
    </row>
    <row r="461" ht="18" hidden="1" customHeight="1" spans="1:4">
      <c r="A461" s="269">
        <v>2080805</v>
      </c>
      <c r="B461" s="270" t="s">
        <v>475</v>
      </c>
      <c r="C461" s="224">
        <v>0</v>
      </c>
      <c r="D461" s="271"/>
    </row>
    <row r="462" ht="18" hidden="1" customHeight="1" spans="1:4">
      <c r="A462" s="269">
        <v>2080806</v>
      </c>
      <c r="B462" s="270" t="s">
        <v>476</v>
      </c>
      <c r="C462" s="224">
        <v>0</v>
      </c>
      <c r="D462" s="271"/>
    </row>
    <row r="463" ht="18" hidden="1" customHeight="1" spans="1:4">
      <c r="A463" s="269">
        <v>2080807</v>
      </c>
      <c r="B463" s="270" t="s">
        <v>477</v>
      </c>
      <c r="C463" s="224">
        <v>0</v>
      </c>
      <c r="D463" s="271"/>
    </row>
    <row r="464" ht="18" hidden="1" customHeight="1" spans="1:4">
      <c r="A464" s="269">
        <v>2080808</v>
      </c>
      <c r="B464" s="270" t="s">
        <v>478</v>
      </c>
      <c r="C464" s="224">
        <v>0</v>
      </c>
      <c r="D464" s="271"/>
    </row>
    <row r="465" ht="18" customHeight="1" spans="1:4">
      <c r="A465" s="269">
        <v>2080899</v>
      </c>
      <c r="B465" s="270" t="s">
        <v>479</v>
      </c>
      <c r="C465" s="224">
        <v>1123</v>
      </c>
      <c r="D465" s="268"/>
    </row>
    <row r="466" customFormat="1" ht="18" customHeight="1" spans="1:4">
      <c r="A466" s="269">
        <v>20809</v>
      </c>
      <c r="B466" s="270" t="s">
        <v>480</v>
      </c>
      <c r="C466" s="224">
        <v>71</v>
      </c>
      <c r="D466" s="268"/>
    </row>
    <row r="467" ht="18" customHeight="1" spans="1:4">
      <c r="A467" s="269">
        <v>2080901</v>
      </c>
      <c r="B467" s="270" t="s">
        <v>481</v>
      </c>
      <c r="C467" s="224">
        <v>54</v>
      </c>
      <c r="D467" s="271"/>
    </row>
    <row r="468" ht="18" hidden="1" customHeight="1" spans="1:4">
      <c r="A468" s="269">
        <v>2080902</v>
      </c>
      <c r="B468" s="270" t="s">
        <v>482</v>
      </c>
      <c r="C468" s="224">
        <v>0</v>
      </c>
      <c r="D468" s="268"/>
    </row>
    <row r="469" ht="18" hidden="1" customHeight="1" spans="1:16373">
      <c r="A469" s="269">
        <v>2080903</v>
      </c>
      <c r="B469" s="270" t="s">
        <v>483</v>
      </c>
      <c r="C469" s="224">
        <v>0</v>
      </c>
      <c r="D469" s="268"/>
      <c r="XES469" s="272"/>
    </row>
    <row r="470" ht="18" hidden="1" customHeight="1" spans="1:4">
      <c r="A470" s="269">
        <v>2080904</v>
      </c>
      <c r="B470" s="270" t="s">
        <v>484</v>
      </c>
      <c r="C470" s="224">
        <v>0</v>
      </c>
      <c r="D470" s="271"/>
    </row>
    <row r="471" ht="18" hidden="1" customHeight="1" spans="1:4">
      <c r="A471" s="269">
        <v>2080905</v>
      </c>
      <c r="B471" s="270" t="s">
        <v>485</v>
      </c>
      <c r="C471" s="224">
        <v>0</v>
      </c>
      <c r="D471" s="268"/>
    </row>
    <row r="472" ht="18" customHeight="1" spans="1:4">
      <c r="A472" s="269">
        <v>2080999</v>
      </c>
      <c r="B472" s="270" t="s">
        <v>486</v>
      </c>
      <c r="C472" s="224">
        <v>17</v>
      </c>
      <c r="D472" s="271"/>
    </row>
    <row r="473" ht="18" customHeight="1" spans="1:4">
      <c r="A473" s="269">
        <v>20810</v>
      </c>
      <c r="B473" s="270" t="s">
        <v>487</v>
      </c>
      <c r="C473" s="224">
        <v>79</v>
      </c>
      <c r="D473" s="271"/>
    </row>
    <row r="474" ht="18" hidden="1" customHeight="1" spans="1:4">
      <c r="A474" s="269">
        <v>2081001</v>
      </c>
      <c r="B474" s="270" t="s">
        <v>488</v>
      </c>
      <c r="C474" s="224">
        <v>0</v>
      </c>
      <c r="D474" s="271"/>
    </row>
    <row r="475" customFormat="1" ht="18" customHeight="1" spans="1:4">
      <c r="A475" s="269">
        <v>2081002</v>
      </c>
      <c r="B475" s="270" t="s">
        <v>489</v>
      </c>
      <c r="C475" s="224">
        <v>30</v>
      </c>
      <c r="D475" s="271"/>
    </row>
    <row r="476" ht="18" hidden="1" customHeight="1" spans="1:4">
      <c r="A476" s="269">
        <v>2081003</v>
      </c>
      <c r="B476" s="270" t="s">
        <v>490</v>
      </c>
      <c r="C476" s="224">
        <v>0</v>
      </c>
      <c r="D476" s="271"/>
    </row>
    <row r="477" customFormat="1" ht="18" hidden="1" customHeight="1" spans="1:4">
      <c r="A477" s="269">
        <v>2081004</v>
      </c>
      <c r="B477" s="270" t="s">
        <v>491</v>
      </c>
      <c r="C477" s="224">
        <v>0</v>
      </c>
      <c r="D477" s="271"/>
    </row>
    <row r="478" customFormat="1" ht="18" customHeight="1" spans="1:4">
      <c r="A478" s="269">
        <v>2081005</v>
      </c>
      <c r="B478" s="270" t="s">
        <v>492</v>
      </c>
      <c r="C478" s="224">
        <v>49</v>
      </c>
      <c r="D478" s="271"/>
    </row>
    <row r="479" customFormat="1" ht="18" hidden="1" customHeight="1" spans="1:4">
      <c r="A479" s="269">
        <v>2081006</v>
      </c>
      <c r="B479" s="270" t="s">
        <v>493</v>
      </c>
      <c r="C479" s="224">
        <v>0</v>
      </c>
      <c r="D479" s="271"/>
    </row>
    <row r="480" customFormat="1" ht="18" hidden="1" customHeight="1" spans="1:4">
      <c r="A480" s="269">
        <v>2081099</v>
      </c>
      <c r="B480" s="270" t="s">
        <v>494</v>
      </c>
      <c r="C480" s="224">
        <v>0</v>
      </c>
      <c r="D480" s="271"/>
    </row>
    <row r="481" customFormat="1" ht="18" customHeight="1" spans="1:4">
      <c r="A481" s="269">
        <v>20811</v>
      </c>
      <c r="B481" s="270" t="s">
        <v>495</v>
      </c>
      <c r="C481" s="224">
        <v>879</v>
      </c>
      <c r="D481" s="268"/>
    </row>
    <row r="482" customFormat="1" ht="18" hidden="1" customHeight="1" spans="1:4">
      <c r="A482" s="269">
        <v>2081101</v>
      </c>
      <c r="B482" s="270" t="s">
        <v>154</v>
      </c>
      <c r="C482" s="224">
        <v>0</v>
      </c>
      <c r="D482" s="268"/>
    </row>
    <row r="483" customFormat="1" ht="18" customHeight="1" spans="1:4">
      <c r="A483" s="269">
        <v>2081102</v>
      </c>
      <c r="B483" s="270" t="s">
        <v>155</v>
      </c>
      <c r="C483" s="224">
        <v>20</v>
      </c>
      <c r="D483" s="271"/>
    </row>
    <row r="484" ht="18" hidden="1" customHeight="1" spans="1:4">
      <c r="A484" s="269">
        <v>2081103</v>
      </c>
      <c r="B484" s="270" t="s">
        <v>156</v>
      </c>
      <c r="C484" s="224">
        <v>0</v>
      </c>
      <c r="D484" s="268"/>
    </row>
    <row r="485" customFormat="1" ht="18" customHeight="1" spans="1:4">
      <c r="A485" s="269">
        <v>2081104</v>
      </c>
      <c r="B485" s="270" t="s">
        <v>496</v>
      </c>
      <c r="C485" s="224">
        <v>91</v>
      </c>
      <c r="D485" s="271"/>
    </row>
    <row r="486" customFormat="1" ht="18" hidden="1" customHeight="1" spans="1:4">
      <c r="A486" s="269">
        <v>2081105</v>
      </c>
      <c r="B486" s="270" t="s">
        <v>497</v>
      </c>
      <c r="C486" s="224">
        <v>0</v>
      </c>
      <c r="D486" s="271"/>
    </row>
    <row r="487" ht="18" hidden="1" customHeight="1" spans="1:4">
      <c r="A487" s="269">
        <v>2081106</v>
      </c>
      <c r="B487" s="270" t="s">
        <v>498</v>
      </c>
      <c r="C487" s="224">
        <v>0</v>
      </c>
      <c r="D487" s="268"/>
    </row>
    <row r="488" ht="18" customHeight="1" spans="1:4">
      <c r="A488" s="269">
        <v>2081107</v>
      </c>
      <c r="B488" s="270" t="s">
        <v>499</v>
      </c>
      <c r="C488" s="224">
        <v>720</v>
      </c>
      <c r="D488" s="271"/>
    </row>
    <row r="489" ht="18" customHeight="1" spans="1:4">
      <c r="A489" s="269">
        <v>2081199</v>
      </c>
      <c r="B489" s="270" t="s">
        <v>500</v>
      </c>
      <c r="C489" s="224">
        <v>48</v>
      </c>
      <c r="D489" s="268"/>
    </row>
    <row r="490" ht="18" customHeight="1" spans="1:4">
      <c r="A490" s="269">
        <v>20816</v>
      </c>
      <c r="B490" s="270" t="s">
        <v>501</v>
      </c>
      <c r="C490" s="224">
        <v>45</v>
      </c>
      <c r="D490" s="268"/>
    </row>
    <row r="491" s="203" customFormat="1" ht="18" customHeight="1" spans="1:4">
      <c r="A491" s="269">
        <v>2081601</v>
      </c>
      <c r="B491" s="270" t="s">
        <v>154</v>
      </c>
      <c r="C491" s="224">
        <v>30</v>
      </c>
      <c r="D491" s="268"/>
    </row>
    <row r="492" ht="18" hidden="1" customHeight="1" spans="1:4">
      <c r="A492" s="269">
        <v>2081602</v>
      </c>
      <c r="B492" s="270" t="s">
        <v>155</v>
      </c>
      <c r="C492" s="224">
        <v>0</v>
      </c>
      <c r="D492" s="268"/>
    </row>
    <row r="493" ht="18" hidden="1" customHeight="1" spans="1:4">
      <c r="A493" s="269">
        <v>2081603</v>
      </c>
      <c r="B493" s="270" t="s">
        <v>156</v>
      </c>
      <c r="C493" s="224">
        <v>0</v>
      </c>
      <c r="D493" s="271"/>
    </row>
    <row r="494" ht="18" hidden="1" customHeight="1" spans="1:4">
      <c r="A494" s="273">
        <v>2081650</v>
      </c>
      <c r="B494" s="274" t="s">
        <v>163</v>
      </c>
      <c r="C494" s="224">
        <v>0</v>
      </c>
      <c r="D494" s="271"/>
    </row>
    <row r="495" ht="18" customHeight="1" spans="1:4">
      <c r="A495" s="269">
        <v>2081699</v>
      </c>
      <c r="B495" s="270" t="s">
        <v>502</v>
      </c>
      <c r="C495" s="224">
        <v>15</v>
      </c>
      <c r="D495" s="268"/>
    </row>
    <row r="496" ht="18" hidden="1" customHeight="1" spans="1:4">
      <c r="A496" s="269">
        <v>20819</v>
      </c>
      <c r="B496" s="270" t="s">
        <v>503</v>
      </c>
      <c r="C496" s="224">
        <v>0</v>
      </c>
      <c r="D496" s="268"/>
    </row>
    <row r="497" ht="18" hidden="1" customHeight="1" spans="1:4">
      <c r="A497" s="269">
        <v>2081901</v>
      </c>
      <c r="B497" s="270" t="s">
        <v>504</v>
      </c>
      <c r="C497" s="224"/>
      <c r="D497" s="271"/>
    </row>
    <row r="498" ht="18" hidden="1" customHeight="1" spans="1:4">
      <c r="A498" s="269">
        <v>2081902</v>
      </c>
      <c r="B498" s="270" t="s">
        <v>505</v>
      </c>
      <c r="C498" s="224"/>
      <c r="D498" s="271"/>
    </row>
    <row r="499" s="203" customFormat="1" ht="18" customHeight="1" spans="1:4">
      <c r="A499" s="269">
        <v>20820</v>
      </c>
      <c r="B499" s="270" t="s">
        <v>506</v>
      </c>
      <c r="C499" s="224">
        <v>36</v>
      </c>
      <c r="D499" s="268"/>
    </row>
    <row r="500" ht="18" customHeight="1" spans="1:4">
      <c r="A500" s="269">
        <v>2082001</v>
      </c>
      <c r="B500" s="270" t="s">
        <v>507</v>
      </c>
      <c r="C500" s="224">
        <v>36</v>
      </c>
      <c r="D500" s="271"/>
    </row>
    <row r="501" ht="18" hidden="1" customHeight="1" spans="1:4">
      <c r="A501" s="269">
        <v>2082002</v>
      </c>
      <c r="B501" s="270" t="s">
        <v>508</v>
      </c>
      <c r="C501" s="224"/>
      <c r="D501" s="271"/>
    </row>
    <row r="502" ht="18" customHeight="1" spans="1:4">
      <c r="A502" s="269">
        <v>20821</v>
      </c>
      <c r="B502" s="270" t="s">
        <v>509</v>
      </c>
      <c r="C502" s="224">
        <v>11</v>
      </c>
      <c r="D502" s="268"/>
    </row>
    <row r="503" s="203" customFormat="1" ht="18" hidden="1" customHeight="1" spans="1:4">
      <c r="A503" s="269">
        <v>2082101</v>
      </c>
      <c r="B503" s="270" t="s">
        <v>510</v>
      </c>
      <c r="C503" s="224"/>
      <c r="D503" s="271"/>
    </row>
    <row r="504" ht="18" customHeight="1" spans="1:4">
      <c r="A504" s="269">
        <v>2082102</v>
      </c>
      <c r="B504" s="270" t="s">
        <v>511</v>
      </c>
      <c r="C504" s="224">
        <v>11</v>
      </c>
      <c r="D504" s="271"/>
    </row>
    <row r="505" ht="18" hidden="1" customHeight="1" spans="1:4">
      <c r="A505" s="269">
        <v>20824</v>
      </c>
      <c r="B505" s="270" t="s">
        <v>512</v>
      </c>
      <c r="C505" s="224">
        <v>0</v>
      </c>
      <c r="D505" s="268"/>
    </row>
    <row r="506" s="203" customFormat="1" ht="18" hidden="1" customHeight="1" spans="1:4">
      <c r="A506" s="269">
        <v>2082401</v>
      </c>
      <c r="B506" s="270" t="s">
        <v>513</v>
      </c>
      <c r="C506" s="224"/>
      <c r="D506" s="271"/>
    </row>
    <row r="507" ht="18" hidden="1" customHeight="1" spans="1:4">
      <c r="A507" s="269">
        <v>2082402</v>
      </c>
      <c r="B507" s="270" t="s">
        <v>514</v>
      </c>
      <c r="C507" s="224"/>
      <c r="D507" s="271"/>
    </row>
    <row r="508" ht="18" hidden="1" customHeight="1" spans="1:4">
      <c r="A508" s="269">
        <v>20825</v>
      </c>
      <c r="B508" s="270" t="s">
        <v>515</v>
      </c>
      <c r="C508" s="224">
        <v>0</v>
      </c>
      <c r="D508" s="268"/>
    </row>
    <row r="509" ht="18" hidden="1" customHeight="1" spans="1:4">
      <c r="A509" s="269">
        <v>2082501</v>
      </c>
      <c r="B509" s="270" t="s">
        <v>516</v>
      </c>
      <c r="C509" s="224"/>
      <c r="D509" s="271"/>
    </row>
    <row r="510" ht="18" hidden="1" customHeight="1" spans="1:4">
      <c r="A510" s="269">
        <v>2082502</v>
      </c>
      <c r="B510" s="270" t="s">
        <v>517</v>
      </c>
      <c r="C510" s="224"/>
      <c r="D510" s="271"/>
    </row>
    <row r="511" ht="18" customHeight="1" spans="1:4">
      <c r="A511" s="269">
        <v>20826</v>
      </c>
      <c r="B511" s="270" t="s">
        <v>518</v>
      </c>
      <c r="C511" s="224">
        <v>5361</v>
      </c>
      <c r="D511" s="268"/>
    </row>
    <row r="512" ht="18" hidden="1" customHeight="1" spans="1:4">
      <c r="A512" s="269">
        <v>2082601</v>
      </c>
      <c r="B512" s="220" t="s">
        <v>519</v>
      </c>
      <c r="C512" s="224">
        <v>0</v>
      </c>
      <c r="D512" s="268"/>
    </row>
    <row r="513" ht="18" customHeight="1" spans="1:4">
      <c r="A513" s="269">
        <v>2082602</v>
      </c>
      <c r="B513" s="270" t="s">
        <v>520</v>
      </c>
      <c r="C513" s="224">
        <v>5361</v>
      </c>
      <c r="D513" s="271"/>
    </row>
    <row r="514" ht="18" hidden="1" customHeight="1" spans="1:4">
      <c r="A514" s="269">
        <v>2082699</v>
      </c>
      <c r="B514" s="270" t="s">
        <v>521</v>
      </c>
      <c r="C514" s="224">
        <v>0</v>
      </c>
      <c r="D514" s="271"/>
    </row>
    <row r="515" s="203" customFormat="1" ht="18" customHeight="1" spans="1:4">
      <c r="A515" s="269">
        <v>20827</v>
      </c>
      <c r="B515" s="270" t="s">
        <v>522</v>
      </c>
      <c r="C515" s="224">
        <v>86</v>
      </c>
      <c r="D515" s="268"/>
    </row>
    <row r="516" ht="18" customHeight="1" spans="1:4">
      <c r="A516" s="269">
        <v>2082701</v>
      </c>
      <c r="B516" s="270" t="s">
        <v>523</v>
      </c>
      <c r="C516" s="224">
        <v>66</v>
      </c>
      <c r="D516" s="268"/>
    </row>
    <row r="517" ht="18" customHeight="1" spans="1:4">
      <c r="A517" s="269">
        <v>2082702</v>
      </c>
      <c r="B517" s="270" t="s">
        <v>524</v>
      </c>
      <c r="C517" s="224">
        <v>20</v>
      </c>
      <c r="D517" s="271"/>
    </row>
    <row r="518" ht="18" hidden="1" customHeight="1" spans="1:4">
      <c r="A518" s="269">
        <v>2082799</v>
      </c>
      <c r="B518" s="270" t="s">
        <v>525</v>
      </c>
      <c r="C518" s="224">
        <v>0</v>
      </c>
      <c r="D518" s="271"/>
    </row>
    <row r="519" ht="18" customHeight="1" spans="1:4">
      <c r="A519" s="269">
        <v>20828</v>
      </c>
      <c r="B519" s="270" t="s">
        <v>526</v>
      </c>
      <c r="C519" s="224">
        <v>420</v>
      </c>
      <c r="D519" s="268"/>
    </row>
    <row r="520" customFormat="1" ht="18" customHeight="1" spans="1:4">
      <c r="A520" s="269">
        <v>2082801</v>
      </c>
      <c r="B520" s="270" t="s">
        <v>154</v>
      </c>
      <c r="C520" s="224">
        <v>172</v>
      </c>
      <c r="D520" s="268"/>
    </row>
    <row r="521" ht="18" customHeight="1" spans="1:4">
      <c r="A521" s="269">
        <v>2082802</v>
      </c>
      <c r="B521" s="270" t="s">
        <v>155</v>
      </c>
      <c r="C521" s="224">
        <v>9</v>
      </c>
      <c r="D521" s="268"/>
    </row>
    <row r="522" ht="18" hidden="1" customHeight="1" spans="1:4">
      <c r="A522" s="269">
        <v>2082803</v>
      </c>
      <c r="B522" s="270" t="s">
        <v>156</v>
      </c>
      <c r="C522" s="224">
        <v>0</v>
      </c>
      <c r="D522" s="271"/>
    </row>
    <row r="523" ht="18" customHeight="1" spans="1:4">
      <c r="A523" s="269">
        <v>2082804</v>
      </c>
      <c r="B523" s="270" t="s">
        <v>527</v>
      </c>
      <c r="C523" s="224">
        <v>141</v>
      </c>
      <c r="D523" s="271"/>
    </row>
    <row r="524" customFormat="1" ht="18" hidden="1" customHeight="1" spans="1:4">
      <c r="A524" s="269">
        <v>2082805</v>
      </c>
      <c r="B524" s="270" t="s">
        <v>528</v>
      </c>
      <c r="C524" s="224">
        <v>0</v>
      </c>
      <c r="D524" s="268"/>
    </row>
    <row r="525" customFormat="1" ht="18" hidden="1" customHeight="1" spans="1:4">
      <c r="A525" s="269">
        <v>2082850</v>
      </c>
      <c r="B525" s="270" t="s">
        <v>163</v>
      </c>
      <c r="C525" s="224">
        <v>0</v>
      </c>
      <c r="D525" s="271"/>
    </row>
    <row r="526" ht="18" customHeight="1" spans="1:4">
      <c r="A526" s="269">
        <v>2082899</v>
      </c>
      <c r="B526" s="270" t="s">
        <v>529</v>
      </c>
      <c r="C526" s="224">
        <v>98</v>
      </c>
      <c r="D526" s="268"/>
    </row>
    <row r="527" customFormat="1" ht="18" hidden="1" customHeight="1" spans="1:4">
      <c r="A527" s="269">
        <v>20830</v>
      </c>
      <c r="B527" s="270" t="s">
        <v>530</v>
      </c>
      <c r="C527" s="224">
        <v>0</v>
      </c>
      <c r="D527" s="268"/>
    </row>
    <row r="528" ht="18" hidden="1" customHeight="1" spans="1:4">
      <c r="A528" s="269">
        <v>2083001</v>
      </c>
      <c r="B528" s="270" t="s">
        <v>531</v>
      </c>
      <c r="C528" s="224"/>
      <c r="D528" s="271"/>
    </row>
    <row r="529" ht="18" hidden="1" customHeight="1" spans="1:4">
      <c r="A529" s="269">
        <v>2083099</v>
      </c>
      <c r="B529" s="270" t="s">
        <v>532</v>
      </c>
      <c r="C529" s="224"/>
      <c r="D529" s="271"/>
    </row>
    <row r="530" customFormat="1" ht="18" customHeight="1" spans="1:4">
      <c r="A530" s="269">
        <v>20899</v>
      </c>
      <c r="B530" s="270" t="s">
        <v>533</v>
      </c>
      <c r="C530" s="224">
        <v>14</v>
      </c>
      <c r="D530" s="268"/>
    </row>
    <row r="531" customFormat="1" ht="18" customHeight="1" spans="1:4">
      <c r="A531" s="269">
        <v>2089999</v>
      </c>
      <c r="B531" s="270" t="s">
        <v>534</v>
      </c>
      <c r="C531" s="224">
        <v>14</v>
      </c>
      <c r="D531" s="268"/>
    </row>
    <row r="532" ht="18" customHeight="1" spans="1:4">
      <c r="A532" s="269">
        <v>210</v>
      </c>
      <c r="B532" s="270" t="s">
        <v>535</v>
      </c>
      <c r="C532" s="224">
        <v>12959</v>
      </c>
      <c r="D532" s="268"/>
    </row>
    <row r="533" ht="18" customHeight="1" spans="1:4">
      <c r="A533" s="269">
        <v>21001</v>
      </c>
      <c r="B533" s="270" t="s">
        <v>536</v>
      </c>
      <c r="C533" s="224">
        <v>208</v>
      </c>
      <c r="D533" s="268"/>
    </row>
    <row r="534" ht="18" customHeight="1" spans="1:4">
      <c r="A534" s="269">
        <v>2100101</v>
      </c>
      <c r="B534" s="270" t="s">
        <v>154</v>
      </c>
      <c r="C534" s="224">
        <v>135</v>
      </c>
      <c r="D534" s="268"/>
    </row>
    <row r="535" ht="18" customHeight="1" spans="1:4">
      <c r="A535" s="269">
        <v>2100102</v>
      </c>
      <c r="B535" s="270" t="s">
        <v>155</v>
      </c>
      <c r="C535" s="224">
        <v>22</v>
      </c>
      <c r="D535" s="271"/>
    </row>
    <row r="536" ht="18" hidden="1" customHeight="1" spans="1:4">
      <c r="A536" s="269">
        <v>2100103</v>
      </c>
      <c r="B536" s="270" t="s">
        <v>156</v>
      </c>
      <c r="C536" s="224">
        <v>0</v>
      </c>
      <c r="D536" s="271"/>
    </row>
    <row r="537" ht="18" customHeight="1" spans="1:4">
      <c r="A537" s="269">
        <v>2100199</v>
      </c>
      <c r="B537" s="270" t="s">
        <v>537</v>
      </c>
      <c r="C537" s="224">
        <v>51</v>
      </c>
      <c r="D537" s="268"/>
    </row>
    <row r="538" ht="18" hidden="1" customHeight="1" spans="1:4">
      <c r="A538" s="269">
        <v>21002</v>
      </c>
      <c r="B538" s="270" t="s">
        <v>538</v>
      </c>
      <c r="C538" s="224">
        <v>0</v>
      </c>
      <c r="D538" s="268"/>
    </row>
    <row r="539" ht="18" hidden="1" customHeight="1" spans="1:4">
      <c r="A539" s="269">
        <v>2100201</v>
      </c>
      <c r="B539" s="270" t="s">
        <v>539</v>
      </c>
      <c r="C539" s="224"/>
      <c r="D539" s="268"/>
    </row>
    <row r="540" ht="18" hidden="1" customHeight="1" spans="1:4">
      <c r="A540" s="269">
        <v>2100202</v>
      </c>
      <c r="B540" s="270" t="s">
        <v>540</v>
      </c>
      <c r="C540" s="224"/>
      <c r="D540" s="268"/>
    </row>
    <row r="541" ht="18" hidden="1" customHeight="1" spans="1:4">
      <c r="A541" s="269">
        <v>2100203</v>
      </c>
      <c r="B541" s="270" t="s">
        <v>541</v>
      </c>
      <c r="C541" s="224"/>
      <c r="D541" s="271"/>
    </row>
    <row r="542" ht="18" hidden="1" customHeight="1" spans="1:4">
      <c r="A542" s="269">
        <v>2100204</v>
      </c>
      <c r="B542" s="270" t="s">
        <v>542</v>
      </c>
      <c r="C542" s="224"/>
      <c r="D542" s="271"/>
    </row>
    <row r="543" customFormat="1" ht="18" hidden="1" customHeight="1" spans="1:4">
      <c r="A543" s="269">
        <v>2100205</v>
      </c>
      <c r="B543" s="270" t="s">
        <v>543</v>
      </c>
      <c r="C543" s="224"/>
      <c r="D543" s="271"/>
    </row>
    <row r="544" s="203" customFormat="1" ht="18" hidden="1" customHeight="1" spans="1:4">
      <c r="A544" s="269">
        <v>2100206</v>
      </c>
      <c r="B544" s="270" t="s">
        <v>544</v>
      </c>
      <c r="C544" s="224"/>
      <c r="D544" s="271"/>
    </row>
    <row r="545" customFormat="1" ht="18" hidden="1" customHeight="1" spans="1:4">
      <c r="A545" s="269">
        <v>2100207</v>
      </c>
      <c r="B545" s="270" t="s">
        <v>545</v>
      </c>
      <c r="C545" s="224"/>
      <c r="D545" s="268"/>
    </row>
    <row r="546" ht="18" hidden="1" customHeight="1" spans="1:4">
      <c r="A546" s="269">
        <v>2100208</v>
      </c>
      <c r="B546" s="270" t="s">
        <v>546</v>
      </c>
      <c r="C546" s="224"/>
      <c r="D546" s="268"/>
    </row>
    <row r="547" ht="18" hidden="1" customHeight="1" spans="1:4">
      <c r="A547" s="269">
        <v>2100209</v>
      </c>
      <c r="B547" s="270" t="s">
        <v>547</v>
      </c>
      <c r="C547" s="224"/>
      <c r="D547" s="271"/>
    </row>
    <row r="548" ht="18" hidden="1" customHeight="1" spans="1:4">
      <c r="A548" s="269">
        <v>2100210</v>
      </c>
      <c r="B548" s="270" t="s">
        <v>548</v>
      </c>
      <c r="C548" s="224"/>
      <c r="D548" s="268"/>
    </row>
    <row r="549" s="203" customFormat="1" ht="18" hidden="1" customHeight="1" spans="1:4">
      <c r="A549" s="269">
        <v>2100211</v>
      </c>
      <c r="B549" s="270" t="s">
        <v>549</v>
      </c>
      <c r="C549" s="224"/>
      <c r="D549" s="271"/>
    </row>
    <row r="550" ht="18" hidden="1" customHeight="1" spans="1:4">
      <c r="A550" s="269">
        <v>2100212</v>
      </c>
      <c r="B550" s="270" t="s">
        <v>550</v>
      </c>
      <c r="C550" s="224"/>
      <c r="D550" s="271"/>
    </row>
    <row r="551" ht="18" hidden="1" customHeight="1" spans="1:4">
      <c r="A551" s="269">
        <v>2100213</v>
      </c>
      <c r="B551" s="270" t="s">
        <v>551</v>
      </c>
      <c r="C551" s="224"/>
      <c r="D551" s="271"/>
    </row>
    <row r="552" s="203" customFormat="1" ht="18" hidden="1" customHeight="1" spans="1:4">
      <c r="A552" s="269">
        <v>2100299</v>
      </c>
      <c r="B552" s="270" t="s">
        <v>552</v>
      </c>
      <c r="C552" s="224"/>
      <c r="D552" s="268"/>
    </row>
    <row r="553" ht="18" customHeight="1" spans="1:4">
      <c r="A553" s="269">
        <v>21003</v>
      </c>
      <c r="B553" s="270" t="s">
        <v>553</v>
      </c>
      <c r="C553" s="224">
        <v>2996</v>
      </c>
      <c r="D553" s="268"/>
    </row>
    <row r="554" ht="18" hidden="1" customHeight="1" spans="1:4">
      <c r="A554" s="269">
        <v>2100301</v>
      </c>
      <c r="B554" s="270" t="s">
        <v>554</v>
      </c>
      <c r="C554" s="224">
        <v>0</v>
      </c>
      <c r="D554" s="271"/>
    </row>
    <row r="555" ht="18" customHeight="1" spans="1:4">
      <c r="A555" s="269">
        <v>2100302</v>
      </c>
      <c r="B555" s="270" t="s">
        <v>555</v>
      </c>
      <c r="C555" s="224">
        <v>2957</v>
      </c>
      <c r="D555" s="271"/>
    </row>
    <row r="556" customFormat="1" ht="18" customHeight="1" spans="1:4">
      <c r="A556" s="269">
        <v>2100399</v>
      </c>
      <c r="B556" s="270" t="s">
        <v>556</v>
      </c>
      <c r="C556" s="224">
        <v>39</v>
      </c>
      <c r="D556" s="268"/>
    </row>
    <row r="557" ht="18" customHeight="1" spans="1:4">
      <c r="A557" s="269">
        <v>21004</v>
      </c>
      <c r="B557" s="270" t="s">
        <v>557</v>
      </c>
      <c r="C557" s="224">
        <v>3318</v>
      </c>
      <c r="D557" s="268"/>
    </row>
    <row r="558" ht="18" customHeight="1" spans="1:4">
      <c r="A558" s="269">
        <v>2100401</v>
      </c>
      <c r="B558" s="270" t="s">
        <v>558</v>
      </c>
      <c r="C558" s="224">
        <v>20</v>
      </c>
      <c r="D558" s="268"/>
    </row>
    <row r="559" ht="18" customHeight="1" spans="1:4">
      <c r="A559" s="269">
        <v>2100402</v>
      </c>
      <c r="B559" s="270" t="s">
        <v>559</v>
      </c>
      <c r="C559" s="224">
        <v>7</v>
      </c>
      <c r="D559" s="268"/>
    </row>
    <row r="560" ht="18" hidden="1" customHeight="1" spans="1:4">
      <c r="A560" s="269">
        <v>2100403</v>
      </c>
      <c r="B560" s="270" t="s">
        <v>560</v>
      </c>
      <c r="C560" s="224">
        <v>0</v>
      </c>
      <c r="D560" s="268"/>
    </row>
    <row r="561" ht="18" hidden="1" customHeight="1" spans="1:4">
      <c r="A561" s="269">
        <v>2100404</v>
      </c>
      <c r="B561" s="270" t="s">
        <v>561</v>
      </c>
      <c r="C561" s="224">
        <v>0</v>
      </c>
      <c r="D561" s="271"/>
    </row>
    <row r="562" ht="18" hidden="1" customHeight="1" spans="1:4">
      <c r="A562" s="269">
        <v>2100405</v>
      </c>
      <c r="B562" s="270" t="s">
        <v>562</v>
      </c>
      <c r="C562" s="224">
        <v>0</v>
      </c>
      <c r="D562" s="268"/>
    </row>
    <row r="563" ht="18" hidden="1" customHeight="1" spans="1:4">
      <c r="A563" s="269">
        <v>2100406</v>
      </c>
      <c r="B563" s="270" t="s">
        <v>563</v>
      </c>
      <c r="C563" s="224">
        <v>0</v>
      </c>
      <c r="D563" s="268"/>
    </row>
    <row r="564" ht="18" hidden="1" customHeight="1" spans="1:4">
      <c r="A564" s="269">
        <v>2100407</v>
      </c>
      <c r="B564" s="270" t="s">
        <v>564</v>
      </c>
      <c r="C564" s="224">
        <v>0</v>
      </c>
      <c r="D564" s="268"/>
    </row>
    <row r="565" ht="18" customHeight="1" spans="1:4">
      <c r="A565" s="269">
        <v>2100408</v>
      </c>
      <c r="B565" s="270" t="s">
        <v>565</v>
      </c>
      <c r="C565" s="224">
        <v>807</v>
      </c>
      <c r="D565" s="268"/>
    </row>
    <row r="566" ht="18" customHeight="1" spans="1:4">
      <c r="A566" s="269">
        <v>2100409</v>
      </c>
      <c r="B566" s="270" t="s">
        <v>566</v>
      </c>
      <c r="C566" s="224">
        <v>2364</v>
      </c>
      <c r="D566" s="268"/>
    </row>
    <row r="567" ht="18" customHeight="1" spans="1:4">
      <c r="A567" s="269">
        <v>2100410</v>
      </c>
      <c r="B567" s="270" t="s">
        <v>567</v>
      </c>
      <c r="C567" s="224">
        <v>120</v>
      </c>
      <c r="D567" s="271"/>
    </row>
    <row r="568" ht="18" hidden="1" customHeight="1" spans="1:4">
      <c r="A568" s="269">
        <v>2100499</v>
      </c>
      <c r="B568" s="270" t="s">
        <v>568</v>
      </c>
      <c r="C568" s="224">
        <v>0</v>
      </c>
      <c r="D568" s="268"/>
    </row>
    <row r="569" ht="18" hidden="1" customHeight="1" spans="1:4">
      <c r="A569" s="269">
        <v>21006</v>
      </c>
      <c r="B569" s="270" t="s">
        <v>569</v>
      </c>
      <c r="C569" s="224">
        <v>0</v>
      </c>
      <c r="D569" s="268"/>
    </row>
    <row r="570" ht="18" hidden="1" customHeight="1" spans="1:4">
      <c r="A570" s="269">
        <v>2100601</v>
      </c>
      <c r="B570" s="270" t="s">
        <v>570</v>
      </c>
      <c r="C570" s="224"/>
      <c r="D570" s="268"/>
    </row>
    <row r="571" ht="18" hidden="1" customHeight="1" spans="1:4">
      <c r="A571" s="269">
        <v>2100699</v>
      </c>
      <c r="B571" s="270" t="s">
        <v>571</v>
      </c>
      <c r="C571" s="224"/>
      <c r="D571" s="268"/>
    </row>
    <row r="572" ht="18" customHeight="1" spans="1:4">
      <c r="A572" s="269">
        <v>21007</v>
      </c>
      <c r="B572" s="270" t="s">
        <v>572</v>
      </c>
      <c r="C572" s="224">
        <v>235</v>
      </c>
      <c r="D572" s="268"/>
    </row>
    <row r="573" ht="18" customHeight="1" spans="1:4">
      <c r="A573" s="269">
        <v>2100716</v>
      </c>
      <c r="B573" s="270" t="s">
        <v>573</v>
      </c>
      <c r="C573" s="224">
        <v>8</v>
      </c>
      <c r="D573" s="268"/>
    </row>
    <row r="574" ht="18" customHeight="1" spans="1:4">
      <c r="A574" s="269">
        <v>2100717</v>
      </c>
      <c r="B574" s="270" t="s">
        <v>574</v>
      </c>
      <c r="C574" s="224">
        <v>203</v>
      </c>
      <c r="D574" s="271"/>
    </row>
    <row r="575" ht="18" customHeight="1" spans="1:4">
      <c r="A575" s="269">
        <v>2100799</v>
      </c>
      <c r="B575" s="270" t="s">
        <v>575</v>
      </c>
      <c r="C575" s="224">
        <v>24</v>
      </c>
      <c r="D575" s="268"/>
    </row>
    <row r="576" ht="18" customHeight="1" spans="1:4">
      <c r="A576" s="269">
        <v>21011</v>
      </c>
      <c r="B576" s="270" t="s">
        <v>576</v>
      </c>
      <c r="C576" s="224">
        <v>2347</v>
      </c>
      <c r="D576" s="268"/>
    </row>
    <row r="577" ht="18" customHeight="1" spans="1:4">
      <c r="A577" s="269">
        <v>2101101</v>
      </c>
      <c r="B577" s="270" t="s">
        <v>577</v>
      </c>
      <c r="C577" s="224">
        <v>1264</v>
      </c>
      <c r="D577" s="268"/>
    </row>
    <row r="578" ht="18" customHeight="1" spans="1:4">
      <c r="A578" s="269">
        <v>2101102</v>
      </c>
      <c r="B578" s="270" t="s">
        <v>578</v>
      </c>
      <c r="C578" s="224">
        <v>1083</v>
      </c>
      <c r="D578" s="268"/>
    </row>
    <row r="579" ht="18" hidden="1" customHeight="1" spans="1:4">
      <c r="A579" s="269">
        <v>2101103</v>
      </c>
      <c r="B579" s="270" t="s">
        <v>579</v>
      </c>
      <c r="C579" s="224">
        <v>0</v>
      </c>
      <c r="D579" s="271"/>
    </row>
    <row r="580" ht="18" hidden="1" customHeight="1" spans="1:4">
      <c r="A580" s="269">
        <v>2101199</v>
      </c>
      <c r="B580" s="270" t="s">
        <v>580</v>
      </c>
      <c r="C580" s="224">
        <v>0</v>
      </c>
      <c r="D580" s="268"/>
    </row>
    <row r="581" customFormat="1" ht="18" customHeight="1" spans="1:4">
      <c r="A581" s="269">
        <v>21012</v>
      </c>
      <c r="B581" s="270" t="s">
        <v>581</v>
      </c>
      <c r="C581" s="224">
        <v>407</v>
      </c>
      <c r="D581" s="268"/>
    </row>
    <row r="582" ht="18" customHeight="1" spans="1:4">
      <c r="A582" s="269">
        <v>2101201</v>
      </c>
      <c r="B582" s="270" t="s">
        <v>582</v>
      </c>
      <c r="C582" s="224">
        <v>4</v>
      </c>
      <c r="D582" s="271"/>
    </row>
    <row r="583" ht="18" customHeight="1" spans="1:4">
      <c r="A583" s="269">
        <v>2101202</v>
      </c>
      <c r="B583" s="270" t="s">
        <v>583</v>
      </c>
      <c r="C583" s="224">
        <v>403</v>
      </c>
      <c r="D583" s="271"/>
    </row>
    <row r="584" ht="18" hidden="1" customHeight="1" spans="1:4">
      <c r="A584" s="269">
        <v>2101299</v>
      </c>
      <c r="B584" s="270" t="s">
        <v>584</v>
      </c>
      <c r="C584" s="224">
        <v>0</v>
      </c>
      <c r="D584" s="268"/>
    </row>
    <row r="585" ht="18" customHeight="1" spans="1:4">
      <c r="A585" s="269">
        <v>21013</v>
      </c>
      <c r="B585" s="270" t="s">
        <v>585</v>
      </c>
      <c r="C585" s="224">
        <v>1526</v>
      </c>
      <c r="D585" s="271"/>
    </row>
    <row r="586" ht="18" customHeight="1" spans="1:4">
      <c r="A586" s="269">
        <v>2101301</v>
      </c>
      <c r="B586" s="270" t="s">
        <v>586</v>
      </c>
      <c r="C586" s="224">
        <v>1526</v>
      </c>
      <c r="D586" s="271"/>
    </row>
    <row r="587" ht="18" hidden="1" customHeight="1" spans="1:4">
      <c r="A587" s="269">
        <v>2101302</v>
      </c>
      <c r="B587" s="270" t="s">
        <v>587</v>
      </c>
      <c r="C587" s="224">
        <v>0</v>
      </c>
      <c r="D587" s="271"/>
    </row>
    <row r="588" customFormat="1" ht="18" hidden="1" customHeight="1" spans="1:4">
      <c r="A588" s="269">
        <v>2101399</v>
      </c>
      <c r="B588" s="270" t="s">
        <v>588</v>
      </c>
      <c r="C588" s="224">
        <v>0</v>
      </c>
      <c r="D588" s="271"/>
    </row>
    <row r="589" ht="18" customHeight="1" spans="1:4">
      <c r="A589" s="269">
        <v>21014</v>
      </c>
      <c r="B589" s="270" t="s">
        <v>589</v>
      </c>
      <c r="C589" s="224">
        <v>34</v>
      </c>
      <c r="D589" s="268"/>
    </row>
    <row r="590" ht="18" customHeight="1" spans="1:4">
      <c r="A590" s="269">
        <v>2101401</v>
      </c>
      <c r="B590" s="270" t="s">
        <v>590</v>
      </c>
      <c r="C590" s="224">
        <v>34</v>
      </c>
      <c r="D590" s="268"/>
    </row>
    <row r="591" ht="18" hidden="1" customHeight="1" spans="1:4">
      <c r="A591" s="269">
        <v>2101499</v>
      </c>
      <c r="B591" s="270" t="s">
        <v>591</v>
      </c>
      <c r="C591" s="224"/>
      <c r="D591" s="268"/>
    </row>
    <row r="592" ht="18" customHeight="1" spans="1:4">
      <c r="A592" s="269">
        <v>21015</v>
      </c>
      <c r="B592" s="270" t="s">
        <v>592</v>
      </c>
      <c r="C592" s="224">
        <v>205</v>
      </c>
      <c r="D592" s="268"/>
    </row>
    <row r="593" ht="18" customHeight="1" spans="1:4">
      <c r="A593" s="269">
        <v>2101501</v>
      </c>
      <c r="B593" s="270" t="s">
        <v>154</v>
      </c>
      <c r="C593" s="224">
        <v>136</v>
      </c>
      <c r="D593" s="268"/>
    </row>
    <row r="594" ht="18" hidden="1" customHeight="1" spans="1:4">
      <c r="A594" s="269">
        <v>2101502</v>
      </c>
      <c r="B594" s="270" t="s">
        <v>155</v>
      </c>
      <c r="C594" s="224">
        <v>0</v>
      </c>
      <c r="D594" s="268"/>
    </row>
    <row r="595" ht="18" hidden="1" customHeight="1" spans="1:4">
      <c r="A595" s="269">
        <v>2101503</v>
      </c>
      <c r="B595" s="270" t="s">
        <v>156</v>
      </c>
      <c r="C595" s="224">
        <v>0</v>
      </c>
      <c r="D595" s="271"/>
    </row>
    <row r="596" ht="18" customHeight="1" spans="1:4">
      <c r="A596" s="269">
        <v>2101504</v>
      </c>
      <c r="B596" s="270" t="s">
        <v>195</v>
      </c>
      <c r="C596" s="224">
        <v>20</v>
      </c>
      <c r="D596" s="268"/>
    </row>
    <row r="597" ht="18" hidden="1" customHeight="1" spans="1:4">
      <c r="A597" s="269">
        <v>2101505</v>
      </c>
      <c r="B597" s="270" t="s">
        <v>593</v>
      </c>
      <c r="C597" s="224">
        <v>0</v>
      </c>
      <c r="D597" s="268"/>
    </row>
    <row r="598" ht="18" hidden="1" customHeight="1" spans="1:4">
      <c r="A598" s="269">
        <v>2101506</v>
      </c>
      <c r="B598" s="270" t="s">
        <v>594</v>
      </c>
      <c r="C598" s="224">
        <v>0</v>
      </c>
      <c r="D598" s="268"/>
    </row>
    <row r="599" ht="18" hidden="1" customHeight="1" spans="1:4">
      <c r="A599" s="269">
        <v>2101550</v>
      </c>
      <c r="B599" s="270" t="s">
        <v>163</v>
      </c>
      <c r="C599" s="224">
        <v>0</v>
      </c>
      <c r="D599" s="271"/>
    </row>
    <row r="600" ht="18" customHeight="1" spans="1:4">
      <c r="A600" s="269">
        <v>2101599</v>
      </c>
      <c r="B600" s="270" t="s">
        <v>595</v>
      </c>
      <c r="C600" s="224">
        <v>49</v>
      </c>
      <c r="D600" s="268"/>
    </row>
    <row r="601" ht="18" customHeight="1" spans="1:4">
      <c r="A601" s="269">
        <v>21016</v>
      </c>
      <c r="B601" s="270" t="s">
        <v>596</v>
      </c>
      <c r="C601" s="224">
        <v>2</v>
      </c>
      <c r="D601" s="268"/>
    </row>
    <row r="602" ht="18" customHeight="1" spans="1:4">
      <c r="A602" s="269">
        <v>2101601</v>
      </c>
      <c r="B602" s="270" t="s">
        <v>597</v>
      </c>
      <c r="C602" s="224">
        <v>2</v>
      </c>
      <c r="D602" s="268"/>
    </row>
    <row r="603" ht="18" customHeight="1" spans="1:4">
      <c r="A603" s="269">
        <v>21099</v>
      </c>
      <c r="B603" s="270" t="s">
        <v>598</v>
      </c>
      <c r="C603" s="224">
        <v>1681</v>
      </c>
      <c r="D603" s="268"/>
    </row>
    <row r="604" ht="18" customHeight="1" spans="1:4">
      <c r="A604" s="269">
        <v>2109999</v>
      </c>
      <c r="B604" s="270" t="s">
        <v>599</v>
      </c>
      <c r="C604" s="224">
        <v>1681</v>
      </c>
      <c r="D604" s="268"/>
    </row>
    <row r="605" ht="18" customHeight="1" spans="1:4">
      <c r="A605" s="269">
        <v>211</v>
      </c>
      <c r="B605" s="270" t="s">
        <v>600</v>
      </c>
      <c r="C605" s="224">
        <v>13855</v>
      </c>
      <c r="D605" s="268"/>
    </row>
    <row r="606" ht="18" customHeight="1" spans="1:4">
      <c r="A606" s="269">
        <v>21101</v>
      </c>
      <c r="B606" s="270" t="s">
        <v>601</v>
      </c>
      <c r="C606" s="224">
        <v>8</v>
      </c>
      <c r="D606" s="268"/>
    </row>
    <row r="607" ht="18" hidden="1" customHeight="1" spans="1:4">
      <c r="A607" s="269">
        <v>2110101</v>
      </c>
      <c r="B607" s="270" t="s">
        <v>154</v>
      </c>
      <c r="C607" s="224">
        <v>0</v>
      </c>
      <c r="D607" s="268"/>
    </row>
    <row r="608" ht="18" customHeight="1" spans="1:4">
      <c r="A608" s="269">
        <v>2110102</v>
      </c>
      <c r="B608" s="270" t="s">
        <v>155</v>
      </c>
      <c r="C608" s="224">
        <v>2</v>
      </c>
      <c r="D608" s="268"/>
    </row>
    <row r="609" ht="18" hidden="1" customHeight="1" spans="1:4">
      <c r="A609" s="269">
        <v>2110103</v>
      </c>
      <c r="B609" s="270" t="s">
        <v>156</v>
      </c>
      <c r="C609" s="224">
        <v>0</v>
      </c>
      <c r="D609" s="268"/>
    </row>
    <row r="610" ht="18" hidden="1" customHeight="1" spans="1:4">
      <c r="A610" s="269">
        <v>2110104</v>
      </c>
      <c r="B610" s="270" t="s">
        <v>602</v>
      </c>
      <c r="C610" s="224">
        <v>0</v>
      </c>
      <c r="D610" s="268"/>
    </row>
    <row r="611" ht="18" hidden="1" customHeight="1" spans="1:4">
      <c r="A611" s="269">
        <v>2110105</v>
      </c>
      <c r="B611" s="270" t="s">
        <v>603</v>
      </c>
      <c r="C611" s="224">
        <v>0</v>
      </c>
      <c r="D611" s="268"/>
    </row>
    <row r="612" ht="18" hidden="1" customHeight="1" spans="1:4">
      <c r="A612" s="269">
        <v>2110106</v>
      </c>
      <c r="B612" s="270" t="s">
        <v>604</v>
      </c>
      <c r="C612" s="224">
        <v>0</v>
      </c>
      <c r="D612" s="271"/>
    </row>
    <row r="613" ht="18" hidden="1" customHeight="1" spans="1:4">
      <c r="A613" s="269">
        <v>2110107</v>
      </c>
      <c r="B613" s="270" t="s">
        <v>605</v>
      </c>
      <c r="C613" s="224">
        <v>0</v>
      </c>
      <c r="D613" s="271"/>
    </row>
    <row r="614" customFormat="1" ht="18" hidden="1" customHeight="1" spans="1:4">
      <c r="A614" s="269">
        <v>2110108</v>
      </c>
      <c r="B614" s="270" t="s">
        <v>606</v>
      </c>
      <c r="C614" s="224">
        <v>0</v>
      </c>
      <c r="D614" s="268"/>
    </row>
    <row r="615" ht="18" customHeight="1" spans="1:4">
      <c r="A615" s="269">
        <v>2110199</v>
      </c>
      <c r="B615" s="270" t="s">
        <v>607</v>
      </c>
      <c r="C615" s="224">
        <v>6</v>
      </c>
      <c r="D615" s="268"/>
    </row>
    <row r="616" ht="18" hidden="1" customHeight="1" spans="1:4">
      <c r="A616" s="269">
        <v>21102</v>
      </c>
      <c r="B616" s="270" t="s">
        <v>608</v>
      </c>
      <c r="C616" s="224">
        <v>0</v>
      </c>
      <c r="D616" s="268"/>
    </row>
    <row r="617" ht="18" hidden="1" customHeight="1" spans="1:4">
      <c r="A617" s="269">
        <v>2110203</v>
      </c>
      <c r="B617" s="270" t="s">
        <v>609</v>
      </c>
      <c r="C617" s="224"/>
      <c r="D617" s="271"/>
    </row>
    <row r="618" ht="18" hidden="1" customHeight="1" spans="1:4">
      <c r="A618" s="269">
        <v>2110204</v>
      </c>
      <c r="B618" s="270" t="s">
        <v>610</v>
      </c>
      <c r="C618" s="224"/>
      <c r="D618" s="271"/>
    </row>
    <row r="619" ht="18" hidden="1" customHeight="1" spans="1:4">
      <c r="A619" s="269">
        <v>2110299</v>
      </c>
      <c r="B619" s="270" t="s">
        <v>611</v>
      </c>
      <c r="C619" s="224"/>
      <c r="D619" s="271"/>
    </row>
    <row r="620" ht="18" customHeight="1" spans="1:4">
      <c r="A620" s="269">
        <v>21103</v>
      </c>
      <c r="B620" s="270" t="s">
        <v>612</v>
      </c>
      <c r="C620" s="224">
        <v>300</v>
      </c>
      <c r="D620" s="268"/>
    </row>
    <row r="621" ht="18" hidden="1" customHeight="1" spans="1:4">
      <c r="A621" s="269">
        <v>2110301</v>
      </c>
      <c r="B621" s="270" t="s">
        <v>613</v>
      </c>
      <c r="C621" s="224"/>
      <c r="D621" s="268"/>
    </row>
    <row r="622" ht="18" customHeight="1" spans="1:4">
      <c r="A622" s="269">
        <v>2110302</v>
      </c>
      <c r="B622" s="270" t="s">
        <v>614</v>
      </c>
      <c r="C622" s="224">
        <v>300</v>
      </c>
      <c r="D622" s="271"/>
    </row>
    <row r="623" ht="18" hidden="1" customHeight="1" spans="1:4">
      <c r="A623" s="269">
        <v>2110303</v>
      </c>
      <c r="B623" s="270" t="s">
        <v>615</v>
      </c>
      <c r="C623" s="224"/>
      <c r="D623" s="271"/>
    </row>
    <row r="624" ht="18" hidden="1" customHeight="1" spans="1:4">
      <c r="A624" s="269">
        <v>2110304</v>
      </c>
      <c r="B624" s="270" t="s">
        <v>616</v>
      </c>
      <c r="C624" s="224"/>
      <c r="D624" s="268"/>
    </row>
    <row r="625" ht="18" hidden="1" customHeight="1" spans="1:4">
      <c r="A625" s="269">
        <v>2110305</v>
      </c>
      <c r="B625" s="270" t="s">
        <v>617</v>
      </c>
      <c r="C625" s="224"/>
      <c r="D625" s="268"/>
    </row>
    <row r="626" ht="18" hidden="1" customHeight="1" spans="1:4">
      <c r="A626" s="269">
        <v>2110306</v>
      </c>
      <c r="B626" s="270" t="s">
        <v>618</v>
      </c>
      <c r="C626" s="224"/>
      <c r="D626" s="271"/>
    </row>
    <row r="627" ht="18" hidden="1" customHeight="1" spans="1:4">
      <c r="A627" s="269">
        <v>2110307</v>
      </c>
      <c r="B627" s="270" t="s">
        <v>619</v>
      </c>
      <c r="C627" s="224"/>
      <c r="D627" s="268"/>
    </row>
    <row r="628" ht="18" hidden="1" customHeight="1" spans="1:4">
      <c r="A628" s="269">
        <v>2110399</v>
      </c>
      <c r="B628" s="270" t="s">
        <v>620</v>
      </c>
      <c r="C628" s="224"/>
      <c r="D628" s="268"/>
    </row>
    <row r="629" ht="18" customHeight="1" spans="1:4">
      <c r="A629" s="269">
        <v>21104</v>
      </c>
      <c r="B629" s="270" t="s">
        <v>621</v>
      </c>
      <c r="C629" s="224">
        <v>13547</v>
      </c>
      <c r="D629" s="268"/>
    </row>
    <row r="630" ht="18" customHeight="1" spans="1:4">
      <c r="A630" s="269">
        <v>2110401</v>
      </c>
      <c r="B630" s="270" t="s">
        <v>622</v>
      </c>
      <c r="C630" s="224">
        <v>12767</v>
      </c>
      <c r="D630" s="268"/>
    </row>
    <row r="631" ht="18" customHeight="1" spans="1:4">
      <c r="A631" s="269">
        <v>2110402</v>
      </c>
      <c r="B631" s="270" t="s">
        <v>623</v>
      </c>
      <c r="C631" s="224">
        <v>780</v>
      </c>
      <c r="D631" s="271"/>
    </row>
    <row r="632" ht="18" hidden="1" customHeight="1" spans="1:4">
      <c r="A632" s="269">
        <v>2110404</v>
      </c>
      <c r="B632" s="270" t="s">
        <v>624</v>
      </c>
      <c r="C632" s="224">
        <v>0</v>
      </c>
      <c r="D632" s="271"/>
    </row>
    <row r="633" ht="18" hidden="1" customHeight="1" spans="1:4">
      <c r="A633" s="269">
        <v>2110405</v>
      </c>
      <c r="B633" s="270" t="s">
        <v>625</v>
      </c>
      <c r="C633" s="224">
        <v>0</v>
      </c>
      <c r="D633" s="268"/>
    </row>
    <row r="634" ht="18" hidden="1" customHeight="1" spans="1:4">
      <c r="A634" s="269">
        <v>2110406</v>
      </c>
      <c r="B634" s="270" t="s">
        <v>626</v>
      </c>
      <c r="C634" s="224"/>
      <c r="D634" s="268"/>
    </row>
    <row r="635" ht="18" hidden="1" customHeight="1" spans="1:4">
      <c r="A635" s="269">
        <v>2110499</v>
      </c>
      <c r="B635" s="270" t="s">
        <v>627</v>
      </c>
      <c r="C635" s="224"/>
      <c r="D635" s="271"/>
    </row>
    <row r="636" ht="18" hidden="1" customHeight="1" spans="1:4">
      <c r="A636" s="269">
        <v>21105</v>
      </c>
      <c r="B636" s="270" t="s">
        <v>628</v>
      </c>
      <c r="C636" s="224">
        <v>0</v>
      </c>
      <c r="D636" s="268"/>
    </row>
    <row r="637" ht="18" hidden="1" customHeight="1" spans="1:4">
      <c r="A637" s="269">
        <v>2110501</v>
      </c>
      <c r="B637" s="270" t="s">
        <v>629</v>
      </c>
      <c r="C637" s="224"/>
      <c r="D637" s="271"/>
    </row>
    <row r="638" ht="18" hidden="1" customHeight="1" spans="1:4">
      <c r="A638" s="269">
        <v>2110502</v>
      </c>
      <c r="B638" s="270" t="s">
        <v>630</v>
      </c>
      <c r="C638" s="224"/>
      <c r="D638" s="271"/>
    </row>
    <row r="639" customFormat="1" ht="18" hidden="1" customHeight="1" spans="1:4">
      <c r="A639" s="269">
        <v>2110503</v>
      </c>
      <c r="B639" s="270" t="s">
        <v>631</v>
      </c>
      <c r="C639" s="224"/>
      <c r="D639" s="271"/>
    </row>
    <row r="640" customFormat="1" ht="18" hidden="1" customHeight="1" spans="1:4">
      <c r="A640" s="269">
        <v>2110506</v>
      </c>
      <c r="B640" s="270" t="s">
        <v>632</v>
      </c>
      <c r="C640" s="224"/>
      <c r="D640" s="271"/>
    </row>
    <row r="641" ht="18" hidden="1" customHeight="1" spans="1:4">
      <c r="A641" s="269">
        <v>2110507</v>
      </c>
      <c r="B641" s="270" t="s">
        <v>633</v>
      </c>
      <c r="C641" s="224"/>
      <c r="D641" s="268"/>
    </row>
    <row r="642" ht="18" hidden="1" customHeight="1" spans="1:4">
      <c r="A642" s="269">
        <v>2110599</v>
      </c>
      <c r="B642" s="270" t="s">
        <v>634</v>
      </c>
      <c r="C642" s="224"/>
      <c r="D642" s="271"/>
    </row>
    <row r="643" ht="18" hidden="1" customHeight="1" spans="1:4">
      <c r="A643" s="269">
        <v>21106</v>
      </c>
      <c r="B643" s="270" t="s">
        <v>635</v>
      </c>
      <c r="C643" s="224">
        <v>0</v>
      </c>
      <c r="D643" s="268"/>
    </row>
    <row r="644" ht="18" hidden="1" customHeight="1" spans="1:4">
      <c r="A644" s="269">
        <v>2110602</v>
      </c>
      <c r="B644" s="270" t="s">
        <v>636</v>
      </c>
      <c r="C644" s="224"/>
      <c r="D644" s="271"/>
    </row>
    <row r="645" ht="18" hidden="1" customHeight="1" spans="1:4">
      <c r="A645" s="269">
        <v>2110603</v>
      </c>
      <c r="B645" s="270" t="s">
        <v>637</v>
      </c>
      <c r="C645" s="224"/>
      <c r="D645" s="271"/>
    </row>
    <row r="646" ht="18" hidden="1" customHeight="1" spans="1:4">
      <c r="A646" s="269">
        <v>2110604</v>
      </c>
      <c r="B646" s="270" t="s">
        <v>638</v>
      </c>
      <c r="C646" s="224"/>
      <c r="D646" s="271"/>
    </row>
    <row r="647" ht="18" hidden="1" customHeight="1" spans="1:4">
      <c r="A647" s="269">
        <v>2110605</v>
      </c>
      <c r="B647" s="270" t="s">
        <v>639</v>
      </c>
      <c r="C647" s="224"/>
      <c r="D647" s="271"/>
    </row>
    <row r="648" ht="18" hidden="1" customHeight="1" spans="1:4">
      <c r="A648" s="269">
        <v>2110699</v>
      </c>
      <c r="B648" s="270" t="s">
        <v>640</v>
      </c>
      <c r="C648" s="224"/>
      <c r="D648" s="271"/>
    </row>
    <row r="649" s="203" customFormat="1" ht="18" hidden="1" customHeight="1" spans="1:4">
      <c r="A649" s="269">
        <v>21107</v>
      </c>
      <c r="B649" s="270" t="s">
        <v>641</v>
      </c>
      <c r="C649" s="224">
        <v>0</v>
      </c>
      <c r="D649" s="268"/>
    </row>
    <row r="650" ht="18" hidden="1" customHeight="1" spans="1:4">
      <c r="A650" s="269">
        <v>2110704</v>
      </c>
      <c r="B650" s="270" t="s">
        <v>642</v>
      </c>
      <c r="C650" s="224"/>
      <c r="D650" s="271"/>
    </row>
    <row r="651" ht="18" hidden="1" customHeight="1" spans="1:4">
      <c r="A651" s="269">
        <v>2110799</v>
      </c>
      <c r="B651" s="270" t="s">
        <v>643</v>
      </c>
      <c r="C651" s="224"/>
      <c r="D651" s="271"/>
    </row>
    <row r="652" ht="18" hidden="1" customHeight="1" spans="1:4">
      <c r="A652" s="269">
        <v>21108</v>
      </c>
      <c r="B652" s="270" t="s">
        <v>644</v>
      </c>
      <c r="C652" s="224">
        <v>0</v>
      </c>
      <c r="D652" s="268"/>
    </row>
    <row r="653" ht="18" hidden="1" customHeight="1" spans="1:4">
      <c r="A653" s="269">
        <v>2110804</v>
      </c>
      <c r="B653" s="270" t="s">
        <v>645</v>
      </c>
      <c r="C653" s="224"/>
      <c r="D653" s="271"/>
    </row>
    <row r="654" ht="18" hidden="1" customHeight="1" spans="1:4">
      <c r="A654" s="269">
        <v>2110899</v>
      </c>
      <c r="B654" s="270" t="s">
        <v>646</v>
      </c>
      <c r="C654" s="224"/>
      <c r="D654" s="271"/>
    </row>
    <row r="655" ht="18" hidden="1" customHeight="1" spans="1:4">
      <c r="A655" s="269">
        <v>21109</v>
      </c>
      <c r="B655" s="270" t="s">
        <v>647</v>
      </c>
      <c r="C655" s="224">
        <v>0</v>
      </c>
      <c r="D655" s="268"/>
    </row>
    <row r="656" s="203" customFormat="1" ht="18" hidden="1" customHeight="1" spans="1:4">
      <c r="A656" s="269">
        <v>2110901</v>
      </c>
      <c r="B656" s="270" t="s">
        <v>648</v>
      </c>
      <c r="C656" s="224"/>
      <c r="D656" s="271"/>
    </row>
    <row r="657" ht="18" hidden="1" customHeight="1" spans="1:4">
      <c r="A657" s="269">
        <v>21110</v>
      </c>
      <c r="B657" s="270" t="s">
        <v>649</v>
      </c>
      <c r="C657" s="224">
        <v>0</v>
      </c>
      <c r="D657" s="268"/>
    </row>
    <row r="658" customFormat="1" ht="18" hidden="1" customHeight="1" spans="1:4">
      <c r="A658" s="269">
        <v>2111001</v>
      </c>
      <c r="B658" s="270" t="s">
        <v>650</v>
      </c>
      <c r="C658" s="224"/>
      <c r="D658" s="268"/>
    </row>
    <row r="659" ht="18" hidden="1" customHeight="1" spans="1:4">
      <c r="A659" s="269">
        <v>21111</v>
      </c>
      <c r="B659" s="270" t="s">
        <v>651</v>
      </c>
      <c r="C659" s="224">
        <v>0</v>
      </c>
      <c r="D659" s="268"/>
    </row>
    <row r="660" ht="18" hidden="1" customHeight="1" spans="1:4">
      <c r="A660" s="269">
        <v>2111101</v>
      </c>
      <c r="B660" s="270" t="s">
        <v>652</v>
      </c>
      <c r="C660" s="224"/>
      <c r="D660" s="268"/>
    </row>
    <row r="661" ht="18" hidden="1" customHeight="1" spans="1:4">
      <c r="A661" s="269">
        <v>2111102</v>
      </c>
      <c r="B661" s="270" t="s">
        <v>653</v>
      </c>
      <c r="C661" s="224"/>
      <c r="D661" s="268"/>
    </row>
    <row r="662" ht="18" hidden="1" customHeight="1" spans="1:4">
      <c r="A662" s="269">
        <v>2111103</v>
      </c>
      <c r="B662" s="270" t="s">
        <v>654</v>
      </c>
      <c r="C662" s="224"/>
      <c r="D662" s="271"/>
    </row>
    <row r="663" ht="18" hidden="1" customHeight="1" spans="1:4">
      <c r="A663" s="269">
        <v>2111104</v>
      </c>
      <c r="B663" s="270" t="s">
        <v>655</v>
      </c>
      <c r="C663" s="224"/>
      <c r="D663" s="271"/>
    </row>
    <row r="664" customFormat="1" ht="18" hidden="1" customHeight="1" spans="1:4">
      <c r="A664" s="269">
        <v>2111199</v>
      </c>
      <c r="B664" s="270" t="s">
        <v>656</v>
      </c>
      <c r="C664" s="224"/>
      <c r="D664" s="271"/>
    </row>
    <row r="665" ht="18" hidden="1" customHeight="1" spans="1:4">
      <c r="A665" s="269">
        <v>21112</v>
      </c>
      <c r="B665" s="270" t="s">
        <v>657</v>
      </c>
      <c r="C665" s="224">
        <v>0</v>
      </c>
      <c r="D665" s="268"/>
    </row>
    <row r="666" customFormat="1" ht="18" hidden="1" customHeight="1" spans="1:4">
      <c r="A666" s="269">
        <v>2111201</v>
      </c>
      <c r="B666" s="270" t="s">
        <v>658</v>
      </c>
      <c r="C666" s="224"/>
      <c r="D666" s="271"/>
    </row>
    <row r="667" ht="18" hidden="1" customHeight="1" spans="1:4">
      <c r="A667" s="269">
        <v>21113</v>
      </c>
      <c r="B667" s="270" t="s">
        <v>659</v>
      </c>
      <c r="C667" s="224">
        <v>0</v>
      </c>
      <c r="D667" s="268"/>
    </row>
    <row r="668" customFormat="1" ht="18" hidden="1" customHeight="1" spans="1:4">
      <c r="A668" s="269">
        <v>2111301</v>
      </c>
      <c r="B668" s="270" t="s">
        <v>660</v>
      </c>
      <c r="C668" s="224"/>
      <c r="D668" s="268"/>
    </row>
    <row r="669" ht="18" hidden="1" customHeight="1" spans="1:4">
      <c r="A669" s="269">
        <v>21114</v>
      </c>
      <c r="B669" s="270" t="s">
        <v>661</v>
      </c>
      <c r="C669" s="224">
        <v>0</v>
      </c>
      <c r="D669" s="268"/>
    </row>
    <row r="670" ht="18" hidden="1" customHeight="1" spans="1:4">
      <c r="A670" s="269">
        <v>2111401</v>
      </c>
      <c r="B670" s="270" t="s">
        <v>154</v>
      </c>
      <c r="C670" s="224"/>
      <c r="D670" s="271"/>
    </row>
    <row r="671" ht="18" hidden="1" customHeight="1" spans="1:4">
      <c r="A671" s="269">
        <v>2111402</v>
      </c>
      <c r="B671" s="270" t="s">
        <v>155</v>
      </c>
      <c r="C671" s="224"/>
      <c r="D671" s="271"/>
    </row>
    <row r="672" customFormat="1" ht="18" hidden="1" customHeight="1" spans="1:4">
      <c r="A672" s="269">
        <v>2111403</v>
      </c>
      <c r="B672" s="270" t="s">
        <v>156</v>
      </c>
      <c r="C672" s="224"/>
      <c r="D672" s="271"/>
    </row>
    <row r="673" customFormat="1" ht="18" hidden="1" customHeight="1" spans="1:4">
      <c r="A673" s="269">
        <v>2111406</v>
      </c>
      <c r="B673" s="270" t="s">
        <v>662</v>
      </c>
      <c r="C673" s="224"/>
      <c r="D673" s="271"/>
    </row>
    <row r="674" customFormat="1" ht="18" hidden="1" customHeight="1" spans="1:4">
      <c r="A674" s="269">
        <v>2111407</v>
      </c>
      <c r="B674" s="270" t="s">
        <v>663</v>
      </c>
      <c r="C674" s="224"/>
      <c r="D674" s="271"/>
    </row>
    <row r="675" customFormat="1" ht="18" hidden="1" customHeight="1" spans="1:4">
      <c r="A675" s="269">
        <v>2111408</v>
      </c>
      <c r="B675" s="270" t="s">
        <v>664</v>
      </c>
      <c r="C675" s="224"/>
      <c r="D675" s="271"/>
    </row>
    <row r="676" customFormat="1" ht="18" hidden="1" customHeight="1" spans="1:4">
      <c r="A676" s="269">
        <v>2111411</v>
      </c>
      <c r="B676" s="270" t="s">
        <v>195</v>
      </c>
      <c r="C676" s="224"/>
      <c r="D676" s="271"/>
    </row>
    <row r="677" customFormat="1" ht="18" hidden="1" customHeight="1" spans="1:4">
      <c r="A677" s="269">
        <v>2111413</v>
      </c>
      <c r="B677" s="270" t="s">
        <v>665</v>
      </c>
      <c r="C677" s="224"/>
      <c r="D677" s="271"/>
    </row>
    <row r="678" customFormat="1" ht="18" hidden="1" customHeight="1" spans="1:4">
      <c r="A678" s="269">
        <v>2111450</v>
      </c>
      <c r="B678" s="270" t="s">
        <v>163</v>
      </c>
      <c r="C678" s="224"/>
      <c r="D678" s="271"/>
    </row>
    <row r="679" customFormat="1" ht="18" hidden="1" customHeight="1" spans="1:4">
      <c r="A679" s="269">
        <v>2111499</v>
      </c>
      <c r="B679" s="270" t="s">
        <v>666</v>
      </c>
      <c r="C679" s="224"/>
      <c r="D679" s="271"/>
    </row>
    <row r="680" customFormat="1" ht="18" hidden="1" customHeight="1" spans="1:4">
      <c r="A680" s="269">
        <v>21199</v>
      </c>
      <c r="B680" s="270" t="s">
        <v>667</v>
      </c>
      <c r="C680" s="224">
        <v>0</v>
      </c>
      <c r="D680" s="268"/>
    </row>
    <row r="681" ht="18" hidden="1" customHeight="1" spans="1:4">
      <c r="A681" s="269">
        <v>2119999</v>
      </c>
      <c r="B681" s="270" t="s">
        <v>668</v>
      </c>
      <c r="C681" s="224"/>
      <c r="D681" s="268"/>
    </row>
    <row r="682" ht="18" customHeight="1" spans="1:4">
      <c r="A682" s="269">
        <v>212</v>
      </c>
      <c r="B682" s="270" t="s">
        <v>669</v>
      </c>
      <c r="C682" s="224">
        <v>7372</v>
      </c>
      <c r="D682" s="268"/>
    </row>
    <row r="683" ht="18" customHeight="1" spans="1:4">
      <c r="A683" s="269">
        <v>21201</v>
      </c>
      <c r="B683" s="270" t="s">
        <v>670</v>
      </c>
      <c r="C683" s="224">
        <v>2261</v>
      </c>
      <c r="D683" s="268"/>
    </row>
    <row r="684" ht="18" customHeight="1" spans="1:4">
      <c r="A684" s="269">
        <v>2120101</v>
      </c>
      <c r="B684" s="270" t="s">
        <v>154</v>
      </c>
      <c r="C684" s="224">
        <v>676</v>
      </c>
      <c r="D684" s="268"/>
    </row>
    <row r="685" ht="18" customHeight="1" spans="1:4">
      <c r="A685" s="269">
        <v>2120102</v>
      </c>
      <c r="B685" s="270" t="s">
        <v>155</v>
      </c>
      <c r="C685" s="224">
        <v>83</v>
      </c>
      <c r="D685" s="271"/>
    </row>
    <row r="686" ht="18" hidden="1" customHeight="1" spans="1:4">
      <c r="A686" s="269">
        <v>2120103</v>
      </c>
      <c r="B686" s="270" t="s">
        <v>156</v>
      </c>
      <c r="C686" s="224">
        <v>0</v>
      </c>
      <c r="D686" s="271"/>
    </row>
    <row r="687" ht="18" customHeight="1" spans="1:4">
      <c r="A687" s="269">
        <v>2120104</v>
      </c>
      <c r="B687" s="270" t="s">
        <v>671</v>
      </c>
      <c r="C687" s="224">
        <v>1205</v>
      </c>
      <c r="D687" s="268"/>
    </row>
    <row r="688" ht="18" hidden="1" customHeight="1" spans="1:4">
      <c r="A688" s="269">
        <v>2120105</v>
      </c>
      <c r="B688" s="270" t="s">
        <v>672</v>
      </c>
      <c r="C688" s="224">
        <v>0</v>
      </c>
      <c r="D688" s="268"/>
    </row>
    <row r="689" ht="18" customHeight="1" spans="1:4">
      <c r="A689" s="269">
        <v>2120106</v>
      </c>
      <c r="B689" s="270" t="s">
        <v>673</v>
      </c>
      <c r="C689" s="224">
        <v>62</v>
      </c>
      <c r="D689" s="268"/>
    </row>
    <row r="690" ht="18" hidden="1" customHeight="1" spans="1:4">
      <c r="A690" s="269">
        <v>2120107</v>
      </c>
      <c r="B690" s="270" t="s">
        <v>674</v>
      </c>
      <c r="C690" s="224">
        <v>0</v>
      </c>
      <c r="D690" s="271"/>
    </row>
    <row r="691" ht="18" hidden="1" customHeight="1" spans="1:4">
      <c r="A691" s="269">
        <v>2120109</v>
      </c>
      <c r="B691" s="270" t="s">
        <v>675</v>
      </c>
      <c r="C691" s="224">
        <v>0</v>
      </c>
      <c r="D691" s="268"/>
    </row>
    <row r="692" ht="18" hidden="1" customHeight="1" spans="1:4">
      <c r="A692" s="269">
        <v>2120110</v>
      </c>
      <c r="B692" s="270" t="s">
        <v>676</v>
      </c>
      <c r="C692" s="224">
        <v>0</v>
      </c>
      <c r="D692" s="268"/>
    </row>
    <row r="693" ht="18" customHeight="1" spans="1:4">
      <c r="A693" s="269">
        <v>2120199</v>
      </c>
      <c r="B693" s="270" t="s">
        <v>677</v>
      </c>
      <c r="C693" s="224">
        <v>235</v>
      </c>
      <c r="D693" s="268"/>
    </row>
    <row r="694" ht="18" hidden="1" customHeight="1" spans="1:4">
      <c r="A694" s="269">
        <v>21202</v>
      </c>
      <c r="B694" s="270" t="s">
        <v>678</v>
      </c>
      <c r="C694" s="224">
        <v>0</v>
      </c>
      <c r="D694" s="268"/>
    </row>
    <row r="695" ht="18" hidden="1" customHeight="1" spans="1:4">
      <c r="A695" s="269">
        <v>2120201</v>
      </c>
      <c r="B695" s="270" t="s">
        <v>679</v>
      </c>
      <c r="C695" s="224"/>
      <c r="D695" s="271"/>
    </row>
    <row r="696" customFormat="1" ht="18" customHeight="1" spans="1:4">
      <c r="A696" s="269">
        <v>21203</v>
      </c>
      <c r="B696" s="270" t="s">
        <v>680</v>
      </c>
      <c r="C696" s="224">
        <v>1608</v>
      </c>
      <c r="D696" s="268"/>
    </row>
    <row r="697" ht="18" customHeight="1" spans="1:4">
      <c r="A697" s="269">
        <v>2120303</v>
      </c>
      <c r="B697" s="270" t="s">
        <v>681</v>
      </c>
      <c r="C697" s="224">
        <v>1394</v>
      </c>
      <c r="D697" s="271"/>
    </row>
    <row r="698" ht="18" customHeight="1" spans="1:4">
      <c r="A698" s="269">
        <v>2120399</v>
      </c>
      <c r="B698" s="270" t="s">
        <v>682</v>
      </c>
      <c r="C698" s="224">
        <v>214</v>
      </c>
      <c r="D698" s="271"/>
    </row>
    <row r="699" ht="18" customHeight="1" spans="1:4">
      <c r="A699" s="269">
        <v>21205</v>
      </c>
      <c r="B699" s="270" t="s">
        <v>683</v>
      </c>
      <c r="C699" s="224">
        <v>1323</v>
      </c>
      <c r="D699" s="268"/>
    </row>
    <row r="700" ht="18" customHeight="1" spans="1:4">
      <c r="A700" s="269">
        <v>2120501</v>
      </c>
      <c r="B700" s="270" t="s">
        <v>684</v>
      </c>
      <c r="C700" s="224">
        <v>1323</v>
      </c>
      <c r="D700" s="271"/>
    </row>
    <row r="701" customFormat="1" ht="18" customHeight="1" spans="1:4">
      <c r="A701" s="269">
        <v>21206</v>
      </c>
      <c r="B701" s="270" t="s">
        <v>685</v>
      </c>
      <c r="C701" s="224">
        <v>15</v>
      </c>
      <c r="D701" s="268"/>
    </row>
    <row r="702" ht="18" customHeight="1" spans="1:4">
      <c r="A702" s="269">
        <v>2120601</v>
      </c>
      <c r="B702" s="270" t="s">
        <v>686</v>
      </c>
      <c r="C702" s="224">
        <v>15</v>
      </c>
      <c r="D702" s="268"/>
    </row>
    <row r="703" customFormat="1" ht="18" customHeight="1" spans="1:4">
      <c r="A703" s="269">
        <v>21299</v>
      </c>
      <c r="B703" s="270" t="s">
        <v>687</v>
      </c>
      <c r="C703" s="224">
        <v>2165</v>
      </c>
      <c r="D703" s="268"/>
    </row>
    <row r="704" customFormat="1" ht="18" customHeight="1" spans="1:4">
      <c r="A704" s="269">
        <v>2129999</v>
      </c>
      <c r="B704" s="270" t="s">
        <v>688</v>
      </c>
      <c r="C704" s="224">
        <v>2165</v>
      </c>
      <c r="D704" s="268"/>
    </row>
    <row r="705" ht="18" customHeight="1" spans="1:4">
      <c r="A705" s="269">
        <v>213</v>
      </c>
      <c r="B705" s="270" t="s">
        <v>689</v>
      </c>
      <c r="C705" s="224">
        <v>16582</v>
      </c>
      <c r="D705" s="268"/>
    </row>
    <row r="706" customFormat="1" ht="18" customHeight="1" spans="1:4">
      <c r="A706" s="269">
        <v>21301</v>
      </c>
      <c r="B706" s="270" t="s">
        <v>690</v>
      </c>
      <c r="C706" s="224">
        <v>6955</v>
      </c>
      <c r="D706" s="268"/>
    </row>
    <row r="707" ht="18" customHeight="1" spans="1:4">
      <c r="A707" s="269">
        <v>2130101</v>
      </c>
      <c r="B707" s="270" t="s">
        <v>154</v>
      </c>
      <c r="C707" s="224">
        <v>506</v>
      </c>
      <c r="D707" s="268"/>
    </row>
    <row r="708" ht="18" customHeight="1" spans="1:4">
      <c r="A708" s="269">
        <v>2130102</v>
      </c>
      <c r="B708" s="270" t="s">
        <v>155</v>
      </c>
      <c r="C708" s="224">
        <v>2109</v>
      </c>
      <c r="D708" s="271"/>
    </row>
    <row r="709" ht="18" hidden="1" customHeight="1" spans="1:4">
      <c r="A709" s="269">
        <v>2130103</v>
      </c>
      <c r="B709" s="270" t="s">
        <v>156</v>
      </c>
      <c r="C709" s="224">
        <v>0</v>
      </c>
      <c r="D709" s="271"/>
    </row>
    <row r="710" ht="18" customHeight="1" spans="1:4">
      <c r="A710" s="269">
        <v>2130104</v>
      </c>
      <c r="B710" s="270" t="s">
        <v>163</v>
      </c>
      <c r="C710" s="224">
        <v>52</v>
      </c>
      <c r="D710" s="268"/>
    </row>
    <row r="711" ht="18" hidden="1" customHeight="1" spans="1:4">
      <c r="A711" s="269">
        <v>2130105</v>
      </c>
      <c r="B711" s="270" t="s">
        <v>691</v>
      </c>
      <c r="C711" s="224">
        <v>0</v>
      </c>
      <c r="D711" s="268"/>
    </row>
    <row r="712" ht="18" customHeight="1" spans="1:4">
      <c r="A712" s="269">
        <v>2130106</v>
      </c>
      <c r="B712" s="270" t="s">
        <v>692</v>
      </c>
      <c r="C712" s="224">
        <v>3</v>
      </c>
      <c r="D712" s="268"/>
    </row>
    <row r="713" ht="18" customHeight="1" spans="1:4">
      <c r="A713" s="269">
        <v>2130108</v>
      </c>
      <c r="B713" s="270" t="s">
        <v>693</v>
      </c>
      <c r="C713" s="224">
        <v>5</v>
      </c>
      <c r="D713" s="268"/>
    </row>
    <row r="714" ht="18" customHeight="1" spans="1:4">
      <c r="A714" s="269">
        <v>2130109</v>
      </c>
      <c r="B714" s="270" t="s">
        <v>694</v>
      </c>
      <c r="C714" s="224">
        <v>45</v>
      </c>
      <c r="D714" s="268"/>
    </row>
    <row r="715" ht="18" hidden="1" customHeight="1" spans="1:4">
      <c r="A715" s="269">
        <v>2130110</v>
      </c>
      <c r="B715" s="270" t="s">
        <v>695</v>
      </c>
      <c r="C715" s="224">
        <v>0</v>
      </c>
      <c r="D715" s="268"/>
    </row>
    <row r="716" ht="18" hidden="1" customHeight="1" spans="1:4">
      <c r="A716" s="269">
        <v>2130111</v>
      </c>
      <c r="B716" s="270" t="s">
        <v>696</v>
      </c>
      <c r="C716" s="224">
        <v>0</v>
      </c>
      <c r="D716" s="268"/>
    </row>
    <row r="717" ht="18" hidden="1" customHeight="1" spans="1:4">
      <c r="A717" s="269">
        <v>2130112</v>
      </c>
      <c r="B717" s="270" t="s">
        <v>697</v>
      </c>
      <c r="C717" s="224">
        <v>0</v>
      </c>
      <c r="D717" s="268"/>
    </row>
    <row r="718" ht="18" hidden="1" customHeight="1" spans="1:4">
      <c r="A718" s="269">
        <v>2130114</v>
      </c>
      <c r="B718" s="270" t="s">
        <v>698</v>
      </c>
      <c r="C718" s="224">
        <v>0</v>
      </c>
      <c r="D718" s="268"/>
    </row>
    <row r="719" ht="18" customHeight="1" spans="1:4">
      <c r="A719" s="269">
        <v>2130119</v>
      </c>
      <c r="B719" s="270" t="s">
        <v>699</v>
      </c>
      <c r="C719" s="224">
        <v>15</v>
      </c>
      <c r="D719" s="271"/>
    </row>
    <row r="720" ht="18" hidden="1" customHeight="1" spans="1:4">
      <c r="A720" s="269">
        <v>2130120</v>
      </c>
      <c r="B720" s="270" t="s">
        <v>700</v>
      </c>
      <c r="C720" s="224">
        <v>0</v>
      </c>
      <c r="D720" s="271"/>
    </row>
    <row r="721" ht="18" hidden="1" customHeight="1" spans="1:4">
      <c r="A721" s="269">
        <v>2130121</v>
      </c>
      <c r="B721" s="270" t="s">
        <v>701</v>
      </c>
      <c r="C721" s="224">
        <v>0</v>
      </c>
      <c r="D721" s="271"/>
    </row>
    <row r="722" ht="18" customHeight="1" spans="1:4">
      <c r="A722" s="269">
        <v>2130122</v>
      </c>
      <c r="B722" s="270" t="s">
        <v>702</v>
      </c>
      <c r="C722" s="224">
        <v>92</v>
      </c>
      <c r="D722" s="268"/>
    </row>
    <row r="723" ht="18" hidden="1" customHeight="1" spans="1:4">
      <c r="A723" s="269">
        <v>2130124</v>
      </c>
      <c r="B723" s="270" t="s">
        <v>703</v>
      </c>
      <c r="C723" s="224">
        <v>0</v>
      </c>
      <c r="D723" s="268"/>
    </row>
    <row r="724" ht="18" customHeight="1" spans="1:4">
      <c r="A724" s="269">
        <v>2130125</v>
      </c>
      <c r="B724" s="270" t="s">
        <v>704</v>
      </c>
      <c r="C724" s="224">
        <v>3</v>
      </c>
      <c r="D724" s="271"/>
    </row>
    <row r="725" customFormat="1" ht="18" customHeight="1" spans="1:4">
      <c r="A725" s="269">
        <v>2130126</v>
      </c>
      <c r="B725" s="270" t="s">
        <v>705</v>
      </c>
      <c r="C725" s="224">
        <v>1150</v>
      </c>
      <c r="D725" s="268"/>
    </row>
    <row r="726" customFormat="1" ht="18" customHeight="1" spans="1:4">
      <c r="A726" s="269">
        <v>2130135</v>
      </c>
      <c r="B726" s="270" t="s">
        <v>706</v>
      </c>
      <c r="C726" s="224">
        <v>351</v>
      </c>
      <c r="D726" s="268"/>
    </row>
    <row r="727" customFormat="1" ht="18" customHeight="1" spans="1:4">
      <c r="A727" s="269">
        <v>2130142</v>
      </c>
      <c r="B727" s="270" t="s">
        <v>707</v>
      </c>
      <c r="C727" s="224">
        <v>854</v>
      </c>
      <c r="D727" s="271"/>
    </row>
    <row r="728" ht="18" hidden="1" customHeight="1" spans="1:4">
      <c r="A728" s="269">
        <v>2130148</v>
      </c>
      <c r="B728" s="270" t="s">
        <v>708</v>
      </c>
      <c r="C728" s="224">
        <v>0</v>
      </c>
      <c r="D728" s="271"/>
    </row>
    <row r="729" ht="18" hidden="1" customHeight="1" spans="1:4">
      <c r="A729" s="269">
        <v>2130152</v>
      </c>
      <c r="B729" s="270" t="s">
        <v>709</v>
      </c>
      <c r="C729" s="224">
        <v>0</v>
      </c>
      <c r="D729" s="271"/>
    </row>
    <row r="730" ht="18" customHeight="1" spans="1:4">
      <c r="A730" s="269">
        <v>2130153</v>
      </c>
      <c r="B730" s="270" t="s">
        <v>710</v>
      </c>
      <c r="C730" s="224">
        <v>40</v>
      </c>
      <c r="D730" s="271"/>
    </row>
    <row r="731" ht="18" customHeight="1" spans="1:4">
      <c r="A731" s="269">
        <v>2130199</v>
      </c>
      <c r="B731" s="270" t="s">
        <v>711</v>
      </c>
      <c r="C731" s="224">
        <v>1730</v>
      </c>
      <c r="D731" s="268"/>
    </row>
    <row r="732" ht="18" customHeight="1" spans="1:4">
      <c r="A732" s="269">
        <v>21302</v>
      </c>
      <c r="B732" s="270" t="s">
        <v>712</v>
      </c>
      <c r="C732" s="224">
        <v>127</v>
      </c>
      <c r="D732" s="268"/>
    </row>
    <row r="733" ht="18" hidden="1" customHeight="1" spans="1:4">
      <c r="A733" s="269">
        <v>2130201</v>
      </c>
      <c r="B733" s="270" t="s">
        <v>154</v>
      </c>
      <c r="C733" s="224">
        <v>0</v>
      </c>
      <c r="D733" s="268"/>
    </row>
    <row r="734" ht="18" hidden="1" customHeight="1" spans="1:4">
      <c r="A734" s="269">
        <v>2130202</v>
      </c>
      <c r="B734" s="270" t="s">
        <v>155</v>
      </c>
      <c r="C734" s="224">
        <v>0</v>
      </c>
      <c r="D734" s="271"/>
    </row>
    <row r="735" ht="18" hidden="1" customHeight="1" spans="1:4">
      <c r="A735" s="269">
        <v>2130203</v>
      </c>
      <c r="B735" s="270" t="s">
        <v>156</v>
      </c>
      <c r="C735" s="224">
        <v>0</v>
      </c>
      <c r="D735" s="268"/>
    </row>
    <row r="736" ht="18" hidden="1" customHeight="1" spans="1:4">
      <c r="A736" s="269">
        <v>2130204</v>
      </c>
      <c r="B736" s="270" t="s">
        <v>713</v>
      </c>
      <c r="C736" s="224">
        <v>0</v>
      </c>
      <c r="D736" s="268"/>
    </row>
    <row r="737" ht="18" customHeight="1" spans="1:4">
      <c r="A737" s="269">
        <v>2130205</v>
      </c>
      <c r="B737" s="270" t="s">
        <v>714</v>
      </c>
      <c r="C737" s="224">
        <v>100</v>
      </c>
      <c r="D737" s="268"/>
    </row>
    <row r="738" ht="18" hidden="1" customHeight="1" spans="1:4">
      <c r="A738" s="269">
        <v>2130206</v>
      </c>
      <c r="B738" s="270" t="s">
        <v>715</v>
      </c>
      <c r="C738" s="224">
        <v>0</v>
      </c>
      <c r="D738" s="268"/>
    </row>
    <row r="739" ht="18" customHeight="1" spans="1:4">
      <c r="A739" s="269">
        <v>2130207</v>
      </c>
      <c r="B739" s="270" t="s">
        <v>716</v>
      </c>
      <c r="C739" s="224">
        <v>2</v>
      </c>
      <c r="D739" s="268"/>
    </row>
    <row r="740" ht="18" hidden="1" customHeight="1" spans="1:4">
      <c r="A740" s="269">
        <v>2130209</v>
      </c>
      <c r="B740" s="270" t="s">
        <v>717</v>
      </c>
      <c r="C740" s="224">
        <v>0</v>
      </c>
      <c r="D740" s="268"/>
    </row>
    <row r="741" ht="18" hidden="1" customHeight="1" spans="1:4">
      <c r="A741" s="269">
        <v>2130211</v>
      </c>
      <c r="B741" s="270" t="s">
        <v>718</v>
      </c>
      <c r="C741" s="224">
        <v>0</v>
      </c>
      <c r="D741" s="268"/>
    </row>
    <row r="742" ht="18" hidden="1" customHeight="1" spans="1:4">
      <c r="A742" s="269">
        <v>2130212</v>
      </c>
      <c r="B742" s="270" t="s">
        <v>719</v>
      </c>
      <c r="C742" s="224">
        <v>0</v>
      </c>
      <c r="D742" s="268"/>
    </row>
    <row r="743" ht="18" hidden="1" customHeight="1" spans="1:4">
      <c r="A743" s="269">
        <v>2130213</v>
      </c>
      <c r="B743" s="270" t="s">
        <v>720</v>
      </c>
      <c r="C743" s="224">
        <v>0</v>
      </c>
      <c r="D743" s="271"/>
    </row>
    <row r="744" ht="18" hidden="1" customHeight="1" spans="1:4">
      <c r="A744" s="269">
        <v>2130217</v>
      </c>
      <c r="B744" s="270" t="s">
        <v>721</v>
      </c>
      <c r="C744" s="224">
        <v>0</v>
      </c>
      <c r="D744" s="271"/>
    </row>
    <row r="745" ht="18" hidden="1" customHeight="1" spans="1:4">
      <c r="A745" s="269">
        <v>2130220</v>
      </c>
      <c r="B745" s="270" t="s">
        <v>722</v>
      </c>
      <c r="C745" s="224">
        <v>0</v>
      </c>
      <c r="D745" s="271"/>
    </row>
    <row r="746" ht="18" hidden="1" customHeight="1" spans="1:4">
      <c r="A746" s="269">
        <v>2130221</v>
      </c>
      <c r="B746" s="270" t="s">
        <v>723</v>
      </c>
      <c r="C746" s="224">
        <v>0</v>
      </c>
      <c r="D746" s="271"/>
    </row>
    <row r="747" ht="18" hidden="1" customHeight="1" spans="1:4">
      <c r="A747" s="269">
        <v>2130223</v>
      </c>
      <c r="B747" s="270" t="s">
        <v>724</v>
      </c>
      <c r="C747" s="224">
        <v>0</v>
      </c>
      <c r="D747" s="271"/>
    </row>
    <row r="748" ht="18" hidden="1" customHeight="1" spans="1:4">
      <c r="A748" s="269">
        <v>2130226</v>
      </c>
      <c r="B748" s="270" t="s">
        <v>725</v>
      </c>
      <c r="C748" s="224">
        <v>0</v>
      </c>
      <c r="D748" s="271"/>
    </row>
    <row r="749" ht="18" hidden="1" customHeight="1" spans="1:4">
      <c r="A749" s="269">
        <v>2130227</v>
      </c>
      <c r="B749" s="270" t="s">
        <v>726</v>
      </c>
      <c r="C749" s="224">
        <v>0</v>
      </c>
      <c r="D749" s="271"/>
    </row>
    <row r="750" customFormat="1" ht="18" customHeight="1" spans="1:4">
      <c r="A750" s="269">
        <v>2130234</v>
      </c>
      <c r="B750" s="270" t="s">
        <v>727</v>
      </c>
      <c r="C750" s="224">
        <v>5</v>
      </c>
      <c r="D750" s="268"/>
    </row>
    <row r="751" ht="18" hidden="1" customHeight="1" spans="1:4">
      <c r="A751" s="269">
        <v>2130236</v>
      </c>
      <c r="B751" s="270" t="s">
        <v>728</v>
      </c>
      <c r="C751" s="224">
        <v>0</v>
      </c>
      <c r="D751" s="271"/>
    </row>
    <row r="752" customFormat="1" ht="18" hidden="1" customHeight="1" spans="1:4">
      <c r="A752" s="269">
        <v>2130237</v>
      </c>
      <c r="B752" s="270" t="s">
        <v>697</v>
      </c>
      <c r="C752" s="224">
        <v>0</v>
      </c>
      <c r="D752" s="268"/>
    </row>
    <row r="753" ht="18" customHeight="1" spans="1:4">
      <c r="A753" s="269">
        <v>2130299</v>
      </c>
      <c r="B753" s="270" t="s">
        <v>729</v>
      </c>
      <c r="C753" s="224">
        <v>20</v>
      </c>
      <c r="D753" s="268"/>
    </row>
    <row r="754" ht="18" customHeight="1" spans="1:4">
      <c r="A754" s="269">
        <v>21303</v>
      </c>
      <c r="B754" s="270" t="s">
        <v>730</v>
      </c>
      <c r="C754" s="224">
        <v>2295</v>
      </c>
      <c r="D754" s="268"/>
    </row>
    <row r="755" customFormat="1" ht="18" hidden="1" customHeight="1" spans="1:4">
      <c r="A755" s="269">
        <v>2130301</v>
      </c>
      <c r="B755" s="270" t="s">
        <v>154</v>
      </c>
      <c r="C755" s="224">
        <v>0</v>
      </c>
      <c r="D755" s="268"/>
    </row>
    <row r="756" ht="18" customHeight="1" spans="1:4">
      <c r="A756" s="269">
        <v>2130302</v>
      </c>
      <c r="B756" s="270" t="s">
        <v>155</v>
      </c>
      <c r="C756" s="224">
        <v>28</v>
      </c>
      <c r="D756" s="268"/>
    </row>
    <row r="757" customFormat="1" ht="18" hidden="1" customHeight="1" spans="1:4">
      <c r="A757" s="269">
        <v>2130303</v>
      </c>
      <c r="B757" s="270" t="s">
        <v>156</v>
      </c>
      <c r="C757" s="224">
        <v>0</v>
      </c>
      <c r="D757" s="271"/>
    </row>
    <row r="758" ht="18" customHeight="1" spans="1:4">
      <c r="A758" s="269">
        <v>2130304</v>
      </c>
      <c r="B758" s="270" t="s">
        <v>731</v>
      </c>
      <c r="C758" s="224">
        <v>165</v>
      </c>
      <c r="D758" s="268"/>
    </row>
    <row r="759" ht="18" customHeight="1" spans="1:4">
      <c r="A759" s="269">
        <v>2130305</v>
      </c>
      <c r="B759" s="270" t="s">
        <v>732</v>
      </c>
      <c r="C759" s="224">
        <v>1192</v>
      </c>
      <c r="D759" s="268"/>
    </row>
    <row r="760" ht="18" customHeight="1" spans="1:4">
      <c r="A760" s="269">
        <v>2130306</v>
      </c>
      <c r="B760" s="270" t="s">
        <v>733</v>
      </c>
      <c r="C760" s="224">
        <v>140</v>
      </c>
      <c r="D760" s="268"/>
    </row>
    <row r="761" ht="18" hidden="1" customHeight="1" spans="1:4">
      <c r="A761" s="269">
        <v>2130307</v>
      </c>
      <c r="B761" s="270" t="s">
        <v>734</v>
      </c>
      <c r="C761" s="224">
        <v>0</v>
      </c>
      <c r="D761" s="268"/>
    </row>
    <row r="762" ht="18" hidden="1" customHeight="1" spans="1:4">
      <c r="A762" s="269">
        <v>2130308</v>
      </c>
      <c r="B762" s="270" t="s">
        <v>735</v>
      </c>
      <c r="C762" s="224">
        <v>0</v>
      </c>
      <c r="D762" s="268"/>
    </row>
    <row r="763" ht="18" customHeight="1" spans="1:4">
      <c r="A763" s="269">
        <v>2130309</v>
      </c>
      <c r="B763" s="270" t="s">
        <v>736</v>
      </c>
      <c r="C763" s="224">
        <v>10</v>
      </c>
      <c r="D763" s="268"/>
    </row>
    <row r="764" ht="18" customHeight="1" spans="1:4">
      <c r="A764" s="269">
        <v>2130310</v>
      </c>
      <c r="B764" s="270" t="s">
        <v>737</v>
      </c>
      <c r="C764" s="224">
        <v>30</v>
      </c>
      <c r="D764" s="268"/>
    </row>
    <row r="765" ht="18" hidden="1" customHeight="1" spans="1:4">
      <c r="A765" s="269">
        <v>2130311</v>
      </c>
      <c r="B765" s="270" t="s">
        <v>738</v>
      </c>
      <c r="C765" s="224">
        <v>0</v>
      </c>
      <c r="D765" s="268"/>
    </row>
    <row r="766" ht="18" hidden="1" customHeight="1" spans="1:4">
      <c r="A766" s="269">
        <v>2130312</v>
      </c>
      <c r="B766" s="270" t="s">
        <v>739</v>
      </c>
      <c r="C766" s="224">
        <v>0</v>
      </c>
      <c r="D766" s="268"/>
    </row>
    <row r="767" ht="18" hidden="1" customHeight="1" spans="1:4">
      <c r="A767" s="269">
        <v>2130313</v>
      </c>
      <c r="B767" s="270" t="s">
        <v>740</v>
      </c>
      <c r="C767" s="224">
        <v>0</v>
      </c>
      <c r="D767" s="268"/>
    </row>
    <row r="768" ht="18" customHeight="1" spans="1:4">
      <c r="A768" s="269">
        <v>2130314</v>
      </c>
      <c r="B768" s="270" t="s">
        <v>741</v>
      </c>
      <c r="C768" s="224">
        <v>361</v>
      </c>
      <c r="D768" s="268"/>
    </row>
    <row r="769" ht="18" customHeight="1" spans="1:4">
      <c r="A769" s="269">
        <v>2130315</v>
      </c>
      <c r="B769" s="270" t="s">
        <v>742</v>
      </c>
      <c r="C769" s="224">
        <v>241</v>
      </c>
      <c r="D769" s="268"/>
    </row>
    <row r="770" ht="18" hidden="1" customHeight="1" spans="1:4">
      <c r="A770" s="269">
        <v>2130316</v>
      </c>
      <c r="B770" s="270" t="s">
        <v>743</v>
      </c>
      <c r="C770" s="224">
        <v>0</v>
      </c>
      <c r="D770" s="268"/>
    </row>
    <row r="771" ht="18" hidden="1" customHeight="1" spans="1:4">
      <c r="A771" s="269">
        <v>2130317</v>
      </c>
      <c r="B771" s="270" t="s">
        <v>744</v>
      </c>
      <c r="C771" s="224">
        <v>0</v>
      </c>
      <c r="D771" s="271"/>
    </row>
    <row r="772" ht="18" hidden="1" customHeight="1" spans="1:4">
      <c r="A772" s="269">
        <v>2130318</v>
      </c>
      <c r="B772" s="270" t="s">
        <v>745</v>
      </c>
      <c r="C772" s="224">
        <v>0</v>
      </c>
      <c r="D772" s="271"/>
    </row>
    <row r="773" ht="18" customHeight="1" spans="1:4">
      <c r="A773" s="269">
        <v>2130319</v>
      </c>
      <c r="B773" s="270" t="s">
        <v>746</v>
      </c>
      <c r="C773" s="224">
        <v>27</v>
      </c>
      <c r="D773" s="271"/>
    </row>
    <row r="774" ht="18" hidden="1" customHeight="1" spans="1:4">
      <c r="A774" s="269">
        <v>2130321</v>
      </c>
      <c r="B774" s="270" t="s">
        <v>747</v>
      </c>
      <c r="C774" s="224">
        <v>0</v>
      </c>
      <c r="D774" s="271"/>
    </row>
    <row r="775" ht="18" hidden="1" customHeight="1" spans="1:4">
      <c r="A775" s="269">
        <v>2130322</v>
      </c>
      <c r="B775" s="270" t="s">
        <v>748</v>
      </c>
      <c r="C775" s="224">
        <v>0</v>
      </c>
      <c r="D775" s="271"/>
    </row>
    <row r="776" ht="18" hidden="1" customHeight="1" spans="1:4">
      <c r="A776" s="269">
        <v>2130333</v>
      </c>
      <c r="B776" s="270" t="s">
        <v>724</v>
      </c>
      <c r="C776" s="224">
        <v>0</v>
      </c>
      <c r="D776" s="268"/>
    </row>
    <row r="777" ht="18" hidden="1" customHeight="1" spans="1:4">
      <c r="A777" s="269">
        <v>2130334</v>
      </c>
      <c r="B777" s="270" t="s">
        <v>749</v>
      </c>
      <c r="C777" s="224">
        <v>0</v>
      </c>
      <c r="D777" s="271"/>
    </row>
    <row r="778" ht="18" hidden="1" customHeight="1" spans="1:4">
      <c r="A778" s="273">
        <v>2130335</v>
      </c>
      <c r="B778" s="274" t="s">
        <v>750</v>
      </c>
      <c r="C778" s="224">
        <v>0</v>
      </c>
      <c r="D778" s="271"/>
    </row>
    <row r="779" ht="18" hidden="1" customHeight="1" spans="1:4">
      <c r="A779" s="269">
        <v>2130336</v>
      </c>
      <c r="B779" s="270" t="s">
        <v>751</v>
      </c>
      <c r="C779" s="224">
        <v>0</v>
      </c>
      <c r="D779" s="271"/>
    </row>
    <row r="780" ht="18" hidden="1" customHeight="1" spans="1:4">
      <c r="A780" s="269">
        <v>2130337</v>
      </c>
      <c r="B780" s="270" t="s">
        <v>752</v>
      </c>
      <c r="C780" s="224">
        <v>0</v>
      </c>
      <c r="D780" s="268"/>
    </row>
    <row r="781" customFormat="1" ht="18" customHeight="1" spans="1:4">
      <c r="A781" s="269">
        <v>2130399</v>
      </c>
      <c r="B781" s="270" t="s">
        <v>753</v>
      </c>
      <c r="C781" s="224">
        <v>101</v>
      </c>
      <c r="D781" s="268"/>
    </row>
    <row r="782" customFormat="1" ht="18" customHeight="1" spans="1:4">
      <c r="A782" s="273">
        <v>21305</v>
      </c>
      <c r="B782" s="270" t="s">
        <v>754</v>
      </c>
      <c r="C782" s="224">
        <v>5527</v>
      </c>
      <c r="D782" s="268"/>
    </row>
    <row r="783" ht="18" customHeight="1" spans="1:4">
      <c r="A783" s="269">
        <v>2130501</v>
      </c>
      <c r="B783" s="270" t="s">
        <v>154</v>
      </c>
      <c r="C783" s="224">
        <v>59</v>
      </c>
      <c r="D783" s="268"/>
    </row>
    <row r="784" ht="18" customHeight="1" spans="1:4">
      <c r="A784" s="269">
        <v>2130502</v>
      </c>
      <c r="B784" s="270" t="s">
        <v>155</v>
      </c>
      <c r="C784" s="224">
        <v>13</v>
      </c>
      <c r="D784" s="268"/>
    </row>
    <row r="785" ht="18" hidden="1" customHeight="1" spans="1:4">
      <c r="A785" s="269">
        <v>2130503</v>
      </c>
      <c r="B785" s="270" t="s">
        <v>156</v>
      </c>
      <c r="C785" s="224">
        <v>0</v>
      </c>
      <c r="D785" s="271"/>
    </row>
    <row r="786" ht="18" customHeight="1" spans="1:4">
      <c r="A786" s="269">
        <v>2130504</v>
      </c>
      <c r="B786" s="270" t="s">
        <v>755</v>
      </c>
      <c r="C786" s="224">
        <v>300</v>
      </c>
      <c r="D786" s="271"/>
    </row>
    <row r="787" ht="18" hidden="1" customHeight="1" spans="1:4">
      <c r="A787" s="269">
        <v>2130505</v>
      </c>
      <c r="B787" s="270" t="s">
        <v>756</v>
      </c>
      <c r="C787" s="224">
        <v>0</v>
      </c>
      <c r="D787" s="271"/>
    </row>
    <row r="788" customFormat="1" ht="18" hidden="1" customHeight="1" spans="1:4">
      <c r="A788" s="269">
        <v>2130506</v>
      </c>
      <c r="B788" s="270" t="s">
        <v>757</v>
      </c>
      <c r="C788" s="224">
        <v>0</v>
      </c>
      <c r="D788" s="271"/>
    </row>
    <row r="789" ht="18" hidden="1" customHeight="1" spans="1:4">
      <c r="A789" s="269">
        <v>2130507</v>
      </c>
      <c r="B789" s="270" t="s">
        <v>758</v>
      </c>
      <c r="C789" s="224">
        <v>0</v>
      </c>
      <c r="D789" s="271"/>
    </row>
    <row r="790" ht="18" hidden="1" customHeight="1" spans="1:4">
      <c r="A790" s="269">
        <v>2130508</v>
      </c>
      <c r="B790" s="270" t="s">
        <v>759</v>
      </c>
      <c r="C790" s="224">
        <v>0</v>
      </c>
      <c r="D790" s="271"/>
    </row>
    <row r="791" ht="18" hidden="1" customHeight="1" spans="1:4">
      <c r="A791" s="269">
        <v>2130550</v>
      </c>
      <c r="B791" s="270" t="s">
        <v>163</v>
      </c>
      <c r="C791" s="224">
        <v>0</v>
      </c>
      <c r="D791" s="271"/>
    </row>
    <row r="792" ht="18" customHeight="1" spans="1:4">
      <c r="A792" s="273">
        <v>2130599</v>
      </c>
      <c r="B792" s="220" t="s">
        <v>760</v>
      </c>
      <c r="C792" s="224">
        <v>5155</v>
      </c>
      <c r="D792" s="271"/>
    </row>
    <row r="793" ht="18" customHeight="1" spans="1:4">
      <c r="A793" s="269">
        <v>21307</v>
      </c>
      <c r="B793" s="270" t="s">
        <v>761</v>
      </c>
      <c r="C793" s="224">
        <v>1349</v>
      </c>
      <c r="D793" s="268"/>
    </row>
    <row r="794" ht="18" customHeight="1" spans="1:4">
      <c r="A794" s="269">
        <v>2130701</v>
      </c>
      <c r="B794" s="270" t="s">
        <v>762</v>
      </c>
      <c r="C794" s="224">
        <v>300</v>
      </c>
      <c r="D794" s="271"/>
    </row>
    <row r="795" ht="18" hidden="1" customHeight="1" spans="1:4">
      <c r="A795" s="269">
        <v>2130704</v>
      </c>
      <c r="B795" s="270" t="s">
        <v>763</v>
      </c>
      <c r="C795" s="224">
        <v>0</v>
      </c>
      <c r="D795" s="271"/>
    </row>
    <row r="796" ht="18" customHeight="1" spans="1:4">
      <c r="A796" s="269">
        <v>2130705</v>
      </c>
      <c r="B796" s="270" t="s">
        <v>764</v>
      </c>
      <c r="C796" s="224">
        <v>780</v>
      </c>
      <c r="D796" s="271"/>
    </row>
    <row r="797" ht="18" customHeight="1" spans="1:4">
      <c r="A797" s="269">
        <v>2130706</v>
      </c>
      <c r="B797" s="270" t="s">
        <v>765</v>
      </c>
      <c r="C797" s="224">
        <v>30</v>
      </c>
      <c r="D797" s="271"/>
    </row>
    <row r="798" ht="18" hidden="1" customHeight="1" spans="1:4">
      <c r="A798" s="269">
        <v>2130707</v>
      </c>
      <c r="B798" s="270" t="s">
        <v>766</v>
      </c>
      <c r="C798" s="224">
        <v>0</v>
      </c>
      <c r="D798" s="271"/>
    </row>
    <row r="799" ht="18" customHeight="1" spans="1:4">
      <c r="A799" s="269">
        <v>2130799</v>
      </c>
      <c r="B799" s="270" t="s">
        <v>767</v>
      </c>
      <c r="C799" s="224">
        <v>239</v>
      </c>
      <c r="D799" s="271"/>
    </row>
    <row r="800" ht="18" customHeight="1" spans="1:4">
      <c r="A800" s="269">
        <v>21308</v>
      </c>
      <c r="B800" s="270" t="s">
        <v>768</v>
      </c>
      <c r="C800" s="224">
        <v>324</v>
      </c>
      <c r="D800" s="271"/>
    </row>
    <row r="801" customFormat="1" ht="18" hidden="1" customHeight="1" spans="1:4">
      <c r="A801" s="269">
        <v>2130801</v>
      </c>
      <c r="B801" s="270" t="s">
        <v>769</v>
      </c>
      <c r="C801" s="224"/>
      <c r="D801" s="271"/>
    </row>
    <row r="802" ht="18" customHeight="1" spans="1:4">
      <c r="A802" s="269">
        <v>2130803</v>
      </c>
      <c r="B802" s="270" t="s">
        <v>770</v>
      </c>
      <c r="C802" s="224">
        <v>324</v>
      </c>
      <c r="D802" s="271"/>
    </row>
    <row r="803" customFormat="1" ht="18" hidden="1" customHeight="1" spans="1:4">
      <c r="A803" s="269">
        <v>2130804</v>
      </c>
      <c r="B803" s="270" t="s">
        <v>771</v>
      </c>
      <c r="C803" s="224"/>
      <c r="D803" s="271"/>
    </row>
    <row r="804" customFormat="1" ht="18" hidden="1" customHeight="1" spans="1:4">
      <c r="A804" s="269">
        <v>2130805</v>
      </c>
      <c r="B804" s="270" t="s">
        <v>772</v>
      </c>
      <c r="C804" s="224"/>
      <c r="D804" s="271"/>
    </row>
    <row r="805" customFormat="1" ht="18" hidden="1" customHeight="1" spans="1:4">
      <c r="A805" s="269">
        <v>2130899</v>
      </c>
      <c r="B805" s="270" t="s">
        <v>773</v>
      </c>
      <c r="C805" s="224"/>
      <c r="D805" s="271"/>
    </row>
    <row r="806" customFormat="1" ht="18" hidden="1" customHeight="1" spans="1:4">
      <c r="A806" s="269">
        <v>21309</v>
      </c>
      <c r="B806" s="270" t="s">
        <v>774</v>
      </c>
      <c r="C806" s="224">
        <v>0</v>
      </c>
      <c r="D806" s="271"/>
    </row>
    <row r="807" ht="18" hidden="1" customHeight="1" spans="1:4">
      <c r="A807" s="269">
        <v>2130901</v>
      </c>
      <c r="B807" s="270" t="s">
        <v>775</v>
      </c>
      <c r="C807" s="224"/>
      <c r="D807" s="271"/>
    </row>
    <row r="808" customFormat="1" ht="18" hidden="1" customHeight="1" spans="1:4">
      <c r="A808" s="269">
        <v>2130999</v>
      </c>
      <c r="B808" s="270" t="s">
        <v>776</v>
      </c>
      <c r="C808" s="224"/>
      <c r="D808" s="271"/>
    </row>
    <row r="809" ht="18" customHeight="1" spans="1:4">
      <c r="A809" s="269">
        <v>21399</v>
      </c>
      <c r="B809" s="270" t="s">
        <v>777</v>
      </c>
      <c r="C809" s="224">
        <v>5</v>
      </c>
      <c r="D809" s="268"/>
    </row>
    <row r="810" customFormat="1" ht="18" hidden="1" customHeight="1" spans="1:4">
      <c r="A810" s="269">
        <v>2139901</v>
      </c>
      <c r="B810" s="270" t="s">
        <v>778</v>
      </c>
      <c r="C810" s="224"/>
      <c r="D810" s="271"/>
    </row>
    <row r="811" ht="18" customHeight="1" spans="1:4">
      <c r="A811" s="269">
        <v>2139999</v>
      </c>
      <c r="B811" s="270" t="s">
        <v>779</v>
      </c>
      <c r="C811" s="224">
        <v>5</v>
      </c>
      <c r="D811" s="268"/>
    </row>
    <row r="812" ht="18" customHeight="1" spans="1:4">
      <c r="A812" s="269">
        <v>214</v>
      </c>
      <c r="B812" s="270" t="s">
        <v>780</v>
      </c>
      <c r="C812" s="224">
        <v>4226</v>
      </c>
      <c r="D812" s="268"/>
    </row>
    <row r="813" customFormat="1" ht="18" customHeight="1" spans="1:4">
      <c r="A813" s="269">
        <v>21401</v>
      </c>
      <c r="B813" s="270" t="s">
        <v>781</v>
      </c>
      <c r="C813" s="224">
        <v>4025</v>
      </c>
      <c r="D813" s="268"/>
    </row>
    <row r="814" customFormat="1" ht="18" customHeight="1" spans="1:4">
      <c r="A814" s="269">
        <v>2140101</v>
      </c>
      <c r="B814" s="270" t="s">
        <v>154</v>
      </c>
      <c r="C814" s="224">
        <v>165</v>
      </c>
      <c r="D814" s="268"/>
    </row>
    <row r="815" customFormat="1" ht="18" customHeight="1" spans="1:4">
      <c r="A815" s="269">
        <v>2140102</v>
      </c>
      <c r="B815" s="270" t="s">
        <v>155</v>
      </c>
      <c r="C815" s="224">
        <v>39</v>
      </c>
      <c r="D815" s="268"/>
    </row>
    <row r="816" ht="18" hidden="1" customHeight="1" spans="1:4">
      <c r="A816" s="269">
        <v>2140103</v>
      </c>
      <c r="B816" s="270" t="s">
        <v>156</v>
      </c>
      <c r="C816" s="224">
        <v>0</v>
      </c>
      <c r="D816" s="271"/>
    </row>
    <row r="817" customFormat="1" ht="18" customHeight="1" spans="1:4">
      <c r="A817" s="269">
        <v>2140104</v>
      </c>
      <c r="B817" s="270" t="s">
        <v>782</v>
      </c>
      <c r="C817" s="224">
        <v>725</v>
      </c>
      <c r="D817" s="271"/>
    </row>
    <row r="818" customFormat="1" ht="18" customHeight="1" spans="1:4">
      <c r="A818" s="269">
        <v>2140106</v>
      </c>
      <c r="B818" s="270" t="s">
        <v>783</v>
      </c>
      <c r="C818" s="224">
        <v>1098</v>
      </c>
      <c r="D818" s="268"/>
    </row>
    <row r="819" ht="18" customHeight="1" spans="1:4">
      <c r="A819" s="269">
        <v>2140109</v>
      </c>
      <c r="B819" s="270" t="s">
        <v>784</v>
      </c>
      <c r="C819" s="224">
        <v>46</v>
      </c>
      <c r="D819" s="268"/>
    </row>
    <row r="820" customFormat="1" ht="18" customHeight="1" spans="1:4">
      <c r="A820" s="269">
        <v>2140110</v>
      </c>
      <c r="B820" s="270" t="s">
        <v>785</v>
      </c>
      <c r="C820" s="224">
        <v>1153</v>
      </c>
      <c r="D820" s="271"/>
    </row>
    <row r="821" ht="18" hidden="1" customHeight="1" spans="1:4">
      <c r="A821" s="269">
        <v>2140111</v>
      </c>
      <c r="B821" s="270" t="s">
        <v>786</v>
      </c>
      <c r="C821" s="224">
        <v>0</v>
      </c>
      <c r="D821" s="271"/>
    </row>
    <row r="822" ht="18" customHeight="1" spans="1:4">
      <c r="A822" s="269">
        <v>2140112</v>
      </c>
      <c r="B822" s="270" t="s">
        <v>787</v>
      </c>
      <c r="C822" s="224">
        <v>500</v>
      </c>
      <c r="D822" s="268"/>
    </row>
    <row r="823" ht="18" hidden="1" customHeight="1" spans="1:4">
      <c r="A823" s="269">
        <v>2140114</v>
      </c>
      <c r="B823" s="270" t="s">
        <v>788</v>
      </c>
      <c r="C823" s="224">
        <v>0</v>
      </c>
      <c r="D823" s="271"/>
    </row>
    <row r="824" ht="18" hidden="1" customHeight="1" spans="1:4">
      <c r="A824" s="269">
        <v>2140122</v>
      </c>
      <c r="B824" s="275" t="s">
        <v>789</v>
      </c>
      <c r="C824" s="224">
        <v>0</v>
      </c>
      <c r="D824" s="271"/>
    </row>
    <row r="825" ht="18" hidden="1" customHeight="1" spans="1:4">
      <c r="A825" s="269">
        <v>2140123</v>
      </c>
      <c r="B825" s="270" t="s">
        <v>790</v>
      </c>
      <c r="C825" s="224">
        <v>0</v>
      </c>
      <c r="D825" s="271"/>
    </row>
    <row r="826" ht="18" hidden="1" customHeight="1" spans="1:4">
      <c r="A826" s="269">
        <v>2140127</v>
      </c>
      <c r="B826" s="270" t="s">
        <v>791</v>
      </c>
      <c r="C826" s="224">
        <v>0</v>
      </c>
      <c r="D826" s="271"/>
    </row>
    <row r="827" customFormat="1" ht="18" hidden="1" customHeight="1" spans="1:4">
      <c r="A827" s="269">
        <v>2140128</v>
      </c>
      <c r="B827" s="270" t="s">
        <v>792</v>
      </c>
      <c r="C827" s="224">
        <v>0</v>
      </c>
      <c r="D827" s="271"/>
    </row>
    <row r="828" customFormat="1" ht="18" hidden="1" customHeight="1" spans="1:4">
      <c r="A828" s="269">
        <v>2140129</v>
      </c>
      <c r="B828" s="270" t="s">
        <v>793</v>
      </c>
      <c r="C828" s="224">
        <v>0</v>
      </c>
      <c r="D828" s="271"/>
    </row>
    <row r="829" ht="18" hidden="1" customHeight="1" spans="1:4">
      <c r="A829" s="269">
        <v>2140130</v>
      </c>
      <c r="B829" s="270" t="s">
        <v>794</v>
      </c>
      <c r="C829" s="224">
        <v>0</v>
      </c>
      <c r="D829" s="271"/>
    </row>
    <row r="830" customFormat="1" ht="18" hidden="1" customHeight="1" spans="1:4">
      <c r="A830" s="269">
        <v>2140131</v>
      </c>
      <c r="B830" s="270" t="s">
        <v>795</v>
      </c>
      <c r="C830" s="224">
        <v>0</v>
      </c>
      <c r="D830" s="271"/>
    </row>
    <row r="831" customFormat="1" ht="18" hidden="1" customHeight="1" spans="1:4">
      <c r="A831" s="269">
        <v>2140133</v>
      </c>
      <c r="B831" s="270" t="s">
        <v>796</v>
      </c>
      <c r="C831" s="224">
        <v>0</v>
      </c>
      <c r="D831" s="271"/>
    </row>
    <row r="832" ht="18" hidden="1" customHeight="1" spans="1:4">
      <c r="A832" s="269">
        <v>2140136</v>
      </c>
      <c r="B832" s="270" t="s">
        <v>797</v>
      </c>
      <c r="C832" s="224">
        <v>0</v>
      </c>
      <c r="D832" s="271"/>
    </row>
    <row r="833" customFormat="1" ht="18" hidden="1" customHeight="1" spans="1:4">
      <c r="A833" s="269">
        <v>2140138</v>
      </c>
      <c r="B833" s="270" t="s">
        <v>798</v>
      </c>
      <c r="C833" s="224">
        <v>0</v>
      </c>
      <c r="D833" s="271"/>
    </row>
    <row r="834" customFormat="1" ht="18" customHeight="1" spans="1:4">
      <c r="A834" s="269">
        <v>2140199</v>
      </c>
      <c r="B834" s="270" t="s">
        <v>799</v>
      </c>
      <c r="C834" s="224">
        <v>299</v>
      </c>
      <c r="D834" s="268"/>
    </row>
    <row r="835" customFormat="1" ht="18" hidden="1" customHeight="1" spans="1:4">
      <c r="A835" s="269">
        <v>21402</v>
      </c>
      <c r="B835" s="270" t="s">
        <v>800</v>
      </c>
      <c r="C835" s="224">
        <v>0</v>
      </c>
      <c r="D835" s="268"/>
    </row>
    <row r="836" customFormat="1" ht="18" hidden="1" customHeight="1" spans="1:4">
      <c r="A836" s="269">
        <v>2140201</v>
      </c>
      <c r="B836" s="270" t="s">
        <v>154</v>
      </c>
      <c r="C836" s="224"/>
      <c r="D836" s="271"/>
    </row>
    <row r="837" s="259" customFormat="1" ht="18" hidden="1" customHeight="1" spans="1:4">
      <c r="A837" s="269">
        <v>2140202</v>
      </c>
      <c r="B837" s="270" t="s">
        <v>155</v>
      </c>
      <c r="C837" s="224"/>
      <c r="D837" s="271"/>
    </row>
    <row r="838" customFormat="1" ht="18" hidden="1" customHeight="1" spans="1:4">
      <c r="A838" s="269">
        <v>2140203</v>
      </c>
      <c r="B838" s="270" t="s">
        <v>156</v>
      </c>
      <c r="C838" s="224"/>
      <c r="D838" s="271"/>
    </row>
    <row r="839" customFormat="1" ht="18" hidden="1" customHeight="1" spans="1:4">
      <c r="A839" s="269">
        <v>2140204</v>
      </c>
      <c r="B839" s="270" t="s">
        <v>801</v>
      </c>
      <c r="C839" s="224"/>
      <c r="D839" s="268"/>
    </row>
    <row r="840" customFormat="1" ht="18" hidden="1" customHeight="1" spans="1:4">
      <c r="A840" s="269">
        <v>2140205</v>
      </c>
      <c r="B840" s="270" t="s">
        <v>802</v>
      </c>
      <c r="C840" s="224"/>
      <c r="D840" s="271"/>
    </row>
    <row r="841" customFormat="1" ht="18" hidden="1" customHeight="1" spans="1:4">
      <c r="A841" s="269">
        <v>2140206</v>
      </c>
      <c r="B841" s="270" t="s">
        <v>803</v>
      </c>
      <c r="C841" s="224"/>
      <c r="D841" s="271"/>
    </row>
    <row r="842" customFormat="1" ht="18" hidden="1" customHeight="1" spans="1:4">
      <c r="A842" s="269">
        <v>2140207</v>
      </c>
      <c r="B842" s="270" t="s">
        <v>804</v>
      </c>
      <c r="C842" s="224"/>
      <c r="D842" s="271"/>
    </row>
    <row r="843" customFormat="1" ht="18" hidden="1" customHeight="1" spans="1:4">
      <c r="A843" s="269">
        <v>2140208</v>
      </c>
      <c r="B843" s="270" t="s">
        <v>805</v>
      </c>
      <c r="C843" s="224"/>
      <c r="D843" s="271"/>
    </row>
    <row r="844" customFormat="1" ht="18" hidden="1" customHeight="1" spans="1:4">
      <c r="A844" s="269">
        <v>2140299</v>
      </c>
      <c r="B844" s="270" t="s">
        <v>806</v>
      </c>
      <c r="C844" s="224"/>
      <c r="D844" s="268"/>
    </row>
    <row r="845" ht="18" hidden="1" customHeight="1" spans="1:4">
      <c r="A845" s="269">
        <v>21403</v>
      </c>
      <c r="B845" s="270" t="s">
        <v>807</v>
      </c>
      <c r="C845" s="224">
        <v>0</v>
      </c>
      <c r="D845" s="268"/>
    </row>
    <row r="846" ht="18" hidden="1" customHeight="1" spans="1:4">
      <c r="A846" s="269">
        <v>2140301</v>
      </c>
      <c r="B846" s="270" t="s">
        <v>154</v>
      </c>
      <c r="C846" s="224"/>
      <c r="D846" s="271"/>
    </row>
    <row r="847" s="203" customFormat="1" ht="18" hidden="1" customHeight="1" spans="1:4">
      <c r="A847" s="269">
        <v>2140302</v>
      </c>
      <c r="B847" s="270" t="s">
        <v>155</v>
      </c>
      <c r="C847" s="224"/>
      <c r="D847" s="271"/>
    </row>
    <row r="848" customFormat="1" ht="18" hidden="1" customHeight="1" spans="1:4">
      <c r="A848" s="269">
        <v>2140303</v>
      </c>
      <c r="B848" s="270" t="s">
        <v>156</v>
      </c>
      <c r="C848" s="224"/>
      <c r="D848" s="271"/>
    </row>
    <row r="849" customFormat="1" ht="18" hidden="1" customHeight="1" spans="1:4">
      <c r="A849" s="269">
        <v>2140304</v>
      </c>
      <c r="B849" s="270" t="s">
        <v>808</v>
      </c>
      <c r="C849" s="224"/>
      <c r="D849" s="271"/>
    </row>
    <row r="850" ht="18" hidden="1" customHeight="1" spans="1:4">
      <c r="A850" s="269">
        <v>2140305</v>
      </c>
      <c r="B850" s="270" t="s">
        <v>809</v>
      </c>
      <c r="C850" s="224"/>
      <c r="D850" s="271"/>
    </row>
    <row r="851" customFormat="1" ht="18" hidden="1" customHeight="1" spans="1:4">
      <c r="A851" s="269">
        <v>2140306</v>
      </c>
      <c r="B851" s="270" t="s">
        <v>810</v>
      </c>
      <c r="C851" s="224"/>
      <c r="D851" s="271"/>
    </row>
    <row r="852" customFormat="1" ht="18" hidden="1" customHeight="1" spans="1:4">
      <c r="A852" s="269">
        <v>2140307</v>
      </c>
      <c r="B852" s="270" t="s">
        <v>811</v>
      </c>
      <c r="C852" s="224"/>
      <c r="D852" s="271"/>
    </row>
    <row r="853" customFormat="1" ht="18" hidden="1" customHeight="1" spans="1:4">
      <c r="A853" s="269">
        <v>2140308</v>
      </c>
      <c r="B853" s="270" t="s">
        <v>812</v>
      </c>
      <c r="C853" s="224"/>
      <c r="D853" s="271"/>
    </row>
    <row r="854" customFormat="1" ht="18" hidden="1" customHeight="1" spans="1:4">
      <c r="A854" s="269">
        <v>2140399</v>
      </c>
      <c r="B854" s="270" t="s">
        <v>813</v>
      </c>
      <c r="C854" s="224"/>
      <c r="D854" s="271"/>
    </row>
    <row r="855" ht="18" customHeight="1" spans="1:4">
      <c r="A855" s="269">
        <v>21405</v>
      </c>
      <c r="B855" s="270" t="s">
        <v>814</v>
      </c>
      <c r="C855" s="224">
        <v>40</v>
      </c>
      <c r="D855" s="268"/>
    </row>
    <row r="856" ht="18" hidden="1" customHeight="1" spans="1:4">
      <c r="A856" s="269">
        <v>2140501</v>
      </c>
      <c r="B856" s="270" t="s">
        <v>154</v>
      </c>
      <c r="C856" s="224"/>
      <c r="D856" s="271"/>
    </row>
    <row r="857" ht="18" hidden="1" customHeight="1" spans="1:4">
      <c r="A857" s="269">
        <v>2140502</v>
      </c>
      <c r="B857" s="270" t="s">
        <v>155</v>
      </c>
      <c r="C857" s="224"/>
      <c r="D857" s="271"/>
    </row>
    <row r="858" customFormat="1" ht="18" hidden="1" customHeight="1" spans="1:4">
      <c r="A858" s="269">
        <v>2140503</v>
      </c>
      <c r="B858" s="270" t="s">
        <v>156</v>
      </c>
      <c r="C858" s="224"/>
      <c r="D858" s="271"/>
    </row>
    <row r="859" ht="18" hidden="1" customHeight="1" spans="1:4">
      <c r="A859" s="269">
        <v>2140504</v>
      </c>
      <c r="B859" s="270" t="s">
        <v>805</v>
      </c>
      <c r="C859" s="224"/>
      <c r="D859" s="271"/>
    </row>
    <row r="860" ht="18" hidden="1" customHeight="1" spans="1:4">
      <c r="A860" s="269">
        <v>2140505</v>
      </c>
      <c r="B860" s="270" t="s">
        <v>815</v>
      </c>
      <c r="C860" s="224"/>
      <c r="D860" s="268"/>
    </row>
    <row r="861" ht="18" customHeight="1" spans="1:4">
      <c r="A861" s="269">
        <v>2140599</v>
      </c>
      <c r="B861" s="270" t="s">
        <v>816</v>
      </c>
      <c r="C861" s="224">
        <v>40</v>
      </c>
      <c r="D861" s="268"/>
    </row>
    <row r="862" ht="18" hidden="1" customHeight="1" spans="1:4">
      <c r="A862" s="269">
        <v>21406</v>
      </c>
      <c r="B862" s="270" t="s">
        <v>817</v>
      </c>
      <c r="C862" s="224">
        <v>0</v>
      </c>
      <c r="D862" s="268"/>
    </row>
    <row r="863" ht="18" hidden="1" customHeight="1" spans="1:4">
      <c r="A863" s="269">
        <v>2140601</v>
      </c>
      <c r="B863" s="220" t="s">
        <v>818</v>
      </c>
      <c r="C863" s="224"/>
      <c r="D863" s="268"/>
    </row>
    <row r="864" customFormat="1" ht="18" hidden="1" customHeight="1" spans="1:4">
      <c r="A864" s="269">
        <v>2140602</v>
      </c>
      <c r="B864" s="270" t="s">
        <v>819</v>
      </c>
      <c r="C864" s="224"/>
      <c r="D864" s="271"/>
    </row>
    <row r="865" ht="18" hidden="1" customHeight="1" spans="1:4">
      <c r="A865" s="269">
        <v>2140603</v>
      </c>
      <c r="B865" s="270" t="s">
        <v>820</v>
      </c>
      <c r="C865" s="224"/>
      <c r="D865" s="271"/>
    </row>
    <row r="866" customFormat="1" ht="18" hidden="1" customHeight="1" spans="1:4">
      <c r="A866" s="269">
        <v>2140699</v>
      </c>
      <c r="B866" s="270" t="s">
        <v>821</v>
      </c>
      <c r="C866" s="224"/>
      <c r="D866" s="268"/>
    </row>
    <row r="867" ht="18" customHeight="1" spans="1:4">
      <c r="A867" s="269">
        <v>21499</v>
      </c>
      <c r="B867" s="270" t="s">
        <v>822</v>
      </c>
      <c r="C867" s="224">
        <v>161</v>
      </c>
      <c r="D867" s="271"/>
    </row>
    <row r="868" customFormat="1" ht="18" customHeight="1" spans="1:4">
      <c r="A868" s="269">
        <v>2149901</v>
      </c>
      <c r="B868" s="270" t="s">
        <v>823</v>
      </c>
      <c r="C868" s="224">
        <v>100</v>
      </c>
      <c r="D868" s="271"/>
    </row>
    <row r="869" customFormat="1" ht="18" customHeight="1" spans="1:4">
      <c r="A869" s="269">
        <v>2149999</v>
      </c>
      <c r="B869" s="270" t="s">
        <v>824</v>
      </c>
      <c r="C869" s="224">
        <v>61</v>
      </c>
      <c r="D869" s="271"/>
    </row>
    <row r="870" ht="18" customHeight="1" spans="1:4">
      <c r="A870" s="269">
        <v>215</v>
      </c>
      <c r="B870" s="270" t="s">
        <v>825</v>
      </c>
      <c r="C870" s="224">
        <v>700</v>
      </c>
      <c r="D870" s="268"/>
    </row>
    <row r="871" ht="18" hidden="1" customHeight="1" spans="1:4">
      <c r="A871" s="269">
        <v>21501</v>
      </c>
      <c r="B871" s="270" t="s">
        <v>826</v>
      </c>
      <c r="C871" s="224">
        <v>0</v>
      </c>
      <c r="D871" s="268"/>
    </row>
    <row r="872" customFormat="1" ht="18" hidden="1" customHeight="1" spans="1:4">
      <c r="A872" s="269">
        <v>2150101</v>
      </c>
      <c r="B872" s="270" t="s">
        <v>154</v>
      </c>
      <c r="C872" s="224"/>
      <c r="D872" s="268"/>
    </row>
    <row r="873" customFormat="1" ht="18" hidden="1" customHeight="1" spans="1:4">
      <c r="A873" s="269">
        <v>2150102</v>
      </c>
      <c r="B873" s="270" t="s">
        <v>155</v>
      </c>
      <c r="C873" s="224"/>
      <c r="D873" s="271"/>
    </row>
    <row r="874" customFormat="1" ht="18" hidden="1" customHeight="1" spans="1:4">
      <c r="A874" s="269">
        <v>2150103</v>
      </c>
      <c r="B874" s="270" t="s">
        <v>156</v>
      </c>
      <c r="C874" s="224"/>
      <c r="D874" s="271"/>
    </row>
    <row r="875" customFormat="1" ht="18" hidden="1" customHeight="1" spans="1:4">
      <c r="A875" s="269">
        <v>2150104</v>
      </c>
      <c r="B875" s="270" t="s">
        <v>827</v>
      </c>
      <c r="C875" s="224"/>
      <c r="D875" s="271"/>
    </row>
    <row r="876" ht="18" hidden="1" customHeight="1" spans="1:4">
      <c r="A876" s="269">
        <v>2150105</v>
      </c>
      <c r="B876" s="270" t="s">
        <v>828</v>
      </c>
      <c r="C876" s="224"/>
      <c r="D876" s="271"/>
    </row>
    <row r="877" ht="18" hidden="1" customHeight="1" spans="1:4">
      <c r="A877" s="269">
        <v>2150106</v>
      </c>
      <c r="B877" s="270" t="s">
        <v>829</v>
      </c>
      <c r="C877" s="224"/>
      <c r="D877" s="271"/>
    </row>
    <row r="878" ht="18" hidden="1" customHeight="1" spans="1:4">
      <c r="A878" s="269">
        <v>2150107</v>
      </c>
      <c r="B878" s="270" t="s">
        <v>830</v>
      </c>
      <c r="C878" s="224"/>
      <c r="D878" s="271"/>
    </row>
    <row r="879" ht="18" hidden="1" customHeight="1" spans="1:4">
      <c r="A879" s="269">
        <v>2150108</v>
      </c>
      <c r="B879" s="270" t="s">
        <v>831</v>
      </c>
      <c r="C879" s="224"/>
      <c r="D879" s="271"/>
    </row>
    <row r="880" customFormat="1" ht="18" hidden="1" customHeight="1" spans="1:4">
      <c r="A880" s="269">
        <v>2150199</v>
      </c>
      <c r="B880" s="270" t="s">
        <v>832</v>
      </c>
      <c r="C880" s="224"/>
      <c r="D880" s="271"/>
    </row>
    <row r="881" customFormat="1" ht="18" hidden="1" customHeight="1" spans="1:4">
      <c r="A881" s="269">
        <v>21502</v>
      </c>
      <c r="B881" s="270" t="s">
        <v>833</v>
      </c>
      <c r="C881" s="224">
        <v>0</v>
      </c>
      <c r="D881" s="268"/>
    </row>
    <row r="882" customFormat="1" ht="18" hidden="1" customHeight="1" spans="1:4">
      <c r="A882" s="269">
        <v>2150201</v>
      </c>
      <c r="B882" s="270" t="s">
        <v>154</v>
      </c>
      <c r="C882" s="224"/>
      <c r="D882" s="271"/>
    </row>
    <row r="883" ht="18" hidden="1" customHeight="1" spans="1:4">
      <c r="A883" s="269">
        <v>2150202</v>
      </c>
      <c r="B883" s="270" t="s">
        <v>155</v>
      </c>
      <c r="C883" s="224"/>
      <c r="D883" s="271"/>
    </row>
    <row r="884" ht="18" hidden="1" customHeight="1" spans="1:4">
      <c r="A884" s="269">
        <v>2150203</v>
      </c>
      <c r="B884" s="270" t="s">
        <v>156</v>
      </c>
      <c r="C884" s="224"/>
      <c r="D884" s="271"/>
    </row>
    <row r="885" ht="18" hidden="1" customHeight="1" spans="1:4">
      <c r="A885" s="269">
        <v>2150204</v>
      </c>
      <c r="B885" s="270" t="s">
        <v>834</v>
      </c>
      <c r="C885" s="224"/>
      <c r="D885" s="271"/>
    </row>
    <row r="886" ht="18" hidden="1" customHeight="1" spans="1:4">
      <c r="A886" s="269">
        <v>2150205</v>
      </c>
      <c r="B886" s="270" t="s">
        <v>835</v>
      </c>
      <c r="C886" s="224"/>
      <c r="D886" s="271"/>
    </row>
    <row r="887" ht="18" hidden="1" customHeight="1" spans="1:4">
      <c r="A887" s="269">
        <v>2150206</v>
      </c>
      <c r="B887" s="270" t="s">
        <v>836</v>
      </c>
      <c r="C887" s="224"/>
      <c r="D887" s="271"/>
    </row>
    <row r="888" ht="18" hidden="1" customHeight="1" spans="1:4">
      <c r="A888" s="269">
        <v>2150207</v>
      </c>
      <c r="B888" s="220" t="s">
        <v>837</v>
      </c>
      <c r="C888" s="224"/>
      <c r="D888" s="268"/>
    </row>
    <row r="889" ht="18" hidden="1" customHeight="1" spans="1:4">
      <c r="A889" s="269">
        <v>2150208</v>
      </c>
      <c r="B889" s="270" t="s">
        <v>838</v>
      </c>
      <c r="C889" s="224"/>
      <c r="D889" s="271"/>
    </row>
    <row r="890" customFormat="1" ht="18" hidden="1" customHeight="1" spans="1:4">
      <c r="A890" s="269">
        <v>2150209</v>
      </c>
      <c r="B890" s="270" t="s">
        <v>839</v>
      </c>
      <c r="C890" s="224"/>
      <c r="D890" s="271"/>
    </row>
    <row r="891" customFormat="1" ht="18" hidden="1" customHeight="1" spans="1:4">
      <c r="A891" s="269">
        <v>2150210</v>
      </c>
      <c r="B891" s="270" t="s">
        <v>840</v>
      </c>
      <c r="C891" s="224"/>
      <c r="D891" s="271"/>
    </row>
    <row r="892" s="203" customFormat="1" ht="18" hidden="1" customHeight="1" spans="1:4">
      <c r="A892" s="269">
        <v>2150212</v>
      </c>
      <c r="B892" s="270" t="s">
        <v>841</v>
      </c>
      <c r="C892" s="224"/>
      <c r="D892" s="271"/>
    </row>
    <row r="893" ht="18" hidden="1" customHeight="1" spans="1:4">
      <c r="A893" s="269">
        <v>2150213</v>
      </c>
      <c r="B893" s="270" t="s">
        <v>842</v>
      </c>
      <c r="C893" s="224"/>
      <c r="D893" s="271"/>
    </row>
    <row r="894" customFormat="1" ht="18" hidden="1" customHeight="1" spans="1:4">
      <c r="A894" s="269">
        <v>2150214</v>
      </c>
      <c r="B894" s="270" t="s">
        <v>843</v>
      </c>
      <c r="C894" s="224"/>
      <c r="D894" s="271"/>
    </row>
    <row r="895" customFormat="1" ht="18" hidden="1" customHeight="1" spans="1:4">
      <c r="A895" s="269">
        <v>2150215</v>
      </c>
      <c r="B895" s="270" t="s">
        <v>844</v>
      </c>
      <c r="C895" s="224"/>
      <c r="D895" s="271"/>
    </row>
    <row r="896" ht="18" hidden="1" customHeight="1" spans="1:4">
      <c r="A896" s="269">
        <v>2150299</v>
      </c>
      <c r="B896" s="270" t="s">
        <v>845</v>
      </c>
      <c r="C896" s="224"/>
      <c r="D896" s="268"/>
    </row>
    <row r="897" ht="18" hidden="1" customHeight="1" spans="1:4">
      <c r="A897" s="269">
        <v>21503</v>
      </c>
      <c r="B897" s="270" t="s">
        <v>846</v>
      </c>
      <c r="C897" s="224">
        <v>0</v>
      </c>
      <c r="D897" s="268"/>
    </row>
    <row r="898" customFormat="1" ht="18" hidden="1" customHeight="1" spans="1:4">
      <c r="A898" s="269">
        <v>2150301</v>
      </c>
      <c r="B898" s="270" t="s">
        <v>154</v>
      </c>
      <c r="C898" s="224"/>
      <c r="D898" s="271"/>
    </row>
    <row r="899" customFormat="1" ht="18" hidden="1" customHeight="1" spans="1:4">
      <c r="A899" s="269">
        <v>2150302</v>
      </c>
      <c r="B899" s="270" t="s">
        <v>155</v>
      </c>
      <c r="C899" s="224"/>
      <c r="D899" s="271"/>
    </row>
    <row r="900" s="203" customFormat="1" ht="18" hidden="1" customHeight="1" spans="1:4">
      <c r="A900" s="269">
        <v>2150303</v>
      </c>
      <c r="B900" s="270" t="s">
        <v>156</v>
      </c>
      <c r="C900" s="224"/>
      <c r="D900" s="271"/>
    </row>
    <row r="901" customFormat="1" ht="18" hidden="1" customHeight="1" spans="1:4">
      <c r="A901" s="269">
        <v>2150399</v>
      </c>
      <c r="B901" s="270" t="s">
        <v>847</v>
      </c>
      <c r="C901" s="224"/>
      <c r="D901" s="271"/>
    </row>
    <row r="902" customFormat="1" ht="18" hidden="1" customHeight="1" spans="1:4">
      <c r="A902" s="269">
        <v>21505</v>
      </c>
      <c r="B902" s="270" t="s">
        <v>848</v>
      </c>
      <c r="C902" s="224">
        <v>0</v>
      </c>
      <c r="D902" s="268"/>
    </row>
    <row r="903" customFormat="1" ht="18" hidden="1" customHeight="1" spans="1:4">
      <c r="A903" s="269">
        <v>2150501</v>
      </c>
      <c r="B903" s="270" t="s">
        <v>154</v>
      </c>
      <c r="C903" s="224"/>
      <c r="D903" s="268"/>
    </row>
    <row r="904" ht="18" hidden="1" customHeight="1" spans="1:4">
      <c r="A904" s="269">
        <v>2150502</v>
      </c>
      <c r="B904" s="270" t="s">
        <v>155</v>
      </c>
      <c r="C904" s="224"/>
      <c r="D904" s="268"/>
    </row>
    <row r="905" customFormat="1" ht="18" hidden="1" customHeight="1" spans="1:4">
      <c r="A905" s="269">
        <v>2150503</v>
      </c>
      <c r="B905" s="270" t="s">
        <v>156</v>
      </c>
      <c r="C905" s="224"/>
      <c r="D905" s="268"/>
    </row>
    <row r="906" s="203" customFormat="1" ht="18" hidden="1" customHeight="1" spans="1:4">
      <c r="A906" s="269">
        <v>2150505</v>
      </c>
      <c r="B906" s="270" t="s">
        <v>849</v>
      </c>
      <c r="C906" s="224"/>
      <c r="D906" s="271"/>
    </row>
    <row r="907" customFormat="1" ht="18" hidden="1" customHeight="1" spans="1:4">
      <c r="A907" s="269">
        <v>2150507</v>
      </c>
      <c r="B907" s="270" t="s">
        <v>850</v>
      </c>
      <c r="C907" s="224"/>
      <c r="D907" s="268"/>
    </row>
    <row r="908" s="203" customFormat="1" ht="18" hidden="1" customHeight="1" spans="1:4">
      <c r="A908" s="269">
        <v>2150508</v>
      </c>
      <c r="B908" s="270" t="s">
        <v>851</v>
      </c>
      <c r="C908" s="224"/>
      <c r="D908" s="268"/>
    </row>
    <row r="909" ht="18" hidden="1" customHeight="1" spans="1:4">
      <c r="A909" s="269">
        <v>2150516</v>
      </c>
      <c r="B909" s="270" t="s">
        <v>852</v>
      </c>
      <c r="C909" s="224"/>
      <c r="D909" s="271"/>
    </row>
    <row r="910" ht="18" hidden="1" customHeight="1" spans="1:4">
      <c r="A910" s="269">
        <v>2150517</v>
      </c>
      <c r="B910" s="270" t="s">
        <v>853</v>
      </c>
      <c r="C910" s="224"/>
      <c r="D910" s="271"/>
    </row>
    <row r="911" customFormat="1" ht="18" hidden="1" customHeight="1" spans="1:4">
      <c r="A911" s="269">
        <v>2150550</v>
      </c>
      <c r="B911" s="270" t="s">
        <v>163</v>
      </c>
      <c r="C911" s="224"/>
      <c r="D911" s="271"/>
    </row>
    <row r="912" ht="18" hidden="1" customHeight="1" spans="1:4">
      <c r="A912" s="269">
        <v>2150599</v>
      </c>
      <c r="B912" s="270" t="s">
        <v>854</v>
      </c>
      <c r="C912" s="224"/>
      <c r="D912" s="268"/>
    </row>
    <row r="913" ht="18" hidden="1" customHeight="1" spans="1:4">
      <c r="A913" s="269">
        <v>21507</v>
      </c>
      <c r="B913" s="270" t="s">
        <v>855</v>
      </c>
      <c r="C913" s="224">
        <v>0</v>
      </c>
      <c r="D913" s="268"/>
    </row>
    <row r="914" s="203" customFormat="1" ht="18" hidden="1" customHeight="1" spans="1:4">
      <c r="A914" s="269">
        <v>2150701</v>
      </c>
      <c r="B914" s="270" t="s">
        <v>154</v>
      </c>
      <c r="C914" s="224"/>
      <c r="D914" s="268"/>
    </row>
    <row r="915" ht="18" hidden="1" customHeight="1" spans="1:4">
      <c r="A915" s="269">
        <v>2150702</v>
      </c>
      <c r="B915" s="270" t="s">
        <v>155</v>
      </c>
      <c r="C915" s="224"/>
      <c r="D915" s="271"/>
    </row>
    <row r="916" ht="18" hidden="1" customHeight="1" spans="1:4">
      <c r="A916" s="269">
        <v>2150703</v>
      </c>
      <c r="B916" s="270" t="s">
        <v>156</v>
      </c>
      <c r="C916" s="224"/>
      <c r="D916" s="271"/>
    </row>
    <row r="917" ht="18" hidden="1" customHeight="1" spans="1:4">
      <c r="A917" s="269">
        <v>2150704</v>
      </c>
      <c r="B917" s="270" t="s">
        <v>856</v>
      </c>
      <c r="C917" s="224"/>
      <c r="D917" s="271"/>
    </row>
    <row r="918" ht="18" hidden="1" customHeight="1" spans="1:4">
      <c r="A918" s="269">
        <v>2150705</v>
      </c>
      <c r="B918" s="270" t="s">
        <v>857</v>
      </c>
      <c r="C918" s="224"/>
      <c r="D918" s="271"/>
    </row>
    <row r="919" ht="18" hidden="1" customHeight="1" spans="1:4">
      <c r="A919" s="269">
        <v>2150799</v>
      </c>
      <c r="B919" s="270" t="s">
        <v>858</v>
      </c>
      <c r="C919" s="224"/>
      <c r="D919" s="268"/>
    </row>
    <row r="920" ht="18" customHeight="1" spans="1:4">
      <c r="A920" s="269">
        <v>21508</v>
      </c>
      <c r="B920" s="270" t="s">
        <v>859</v>
      </c>
      <c r="C920" s="224">
        <v>700</v>
      </c>
      <c r="D920" s="268"/>
    </row>
    <row r="921" ht="18" hidden="1" customHeight="1" spans="1:4">
      <c r="A921" s="269">
        <v>2150801</v>
      </c>
      <c r="B921" s="270" t="s">
        <v>154</v>
      </c>
      <c r="C921" s="224">
        <v>0</v>
      </c>
      <c r="D921" s="271"/>
    </row>
    <row r="922" s="203" customFormat="1" ht="18" hidden="1" customHeight="1" spans="1:4">
      <c r="A922" s="269">
        <v>2150802</v>
      </c>
      <c r="B922" s="270" t="s">
        <v>155</v>
      </c>
      <c r="C922" s="224">
        <v>0</v>
      </c>
      <c r="D922" s="271"/>
    </row>
    <row r="923" ht="18" hidden="1" customHeight="1" spans="1:4">
      <c r="A923" s="269">
        <v>2150803</v>
      </c>
      <c r="B923" s="270" t="s">
        <v>156</v>
      </c>
      <c r="C923" s="224">
        <v>0</v>
      </c>
      <c r="D923" s="271"/>
    </row>
    <row r="924" ht="18" hidden="1" customHeight="1" spans="1:4">
      <c r="A924" s="269">
        <v>2150804</v>
      </c>
      <c r="B924" s="270" t="s">
        <v>860</v>
      </c>
      <c r="C924" s="224">
        <v>0</v>
      </c>
      <c r="D924" s="271"/>
    </row>
    <row r="925" ht="18" hidden="1" customHeight="1" spans="1:4">
      <c r="A925" s="269">
        <v>2150805</v>
      </c>
      <c r="B925" s="270" t="s">
        <v>861</v>
      </c>
      <c r="C925" s="224">
        <v>0</v>
      </c>
      <c r="D925" s="268"/>
    </row>
    <row r="926" customFormat="1" ht="18" hidden="1" customHeight="1" spans="1:4">
      <c r="A926" s="269">
        <v>2150806</v>
      </c>
      <c r="B926" s="270" t="s">
        <v>862</v>
      </c>
      <c r="C926" s="224">
        <v>0</v>
      </c>
      <c r="D926" s="271"/>
    </row>
    <row r="927" ht="18" customHeight="1" spans="1:4">
      <c r="A927" s="269">
        <v>2150899</v>
      </c>
      <c r="B927" s="270" t="s">
        <v>863</v>
      </c>
      <c r="C927" s="224">
        <v>700</v>
      </c>
      <c r="D927" s="268"/>
    </row>
    <row r="928" ht="18" hidden="1" customHeight="1" spans="1:4">
      <c r="A928" s="269">
        <v>21599</v>
      </c>
      <c r="B928" s="270" t="s">
        <v>864</v>
      </c>
      <c r="C928" s="224">
        <v>0</v>
      </c>
      <c r="D928" s="268"/>
    </row>
    <row r="929" ht="18" hidden="1" customHeight="1" spans="1:4">
      <c r="A929" s="269">
        <v>2159901</v>
      </c>
      <c r="B929" s="270" t="s">
        <v>865</v>
      </c>
      <c r="C929" s="224"/>
      <c r="D929" s="271"/>
    </row>
    <row r="930" ht="18" hidden="1" customHeight="1" spans="1:4">
      <c r="A930" s="269">
        <v>2159904</v>
      </c>
      <c r="B930" s="270" t="s">
        <v>866</v>
      </c>
      <c r="C930" s="224"/>
      <c r="D930" s="271"/>
    </row>
    <row r="931" ht="18" hidden="1" customHeight="1" spans="1:4">
      <c r="A931" s="269">
        <v>2159905</v>
      </c>
      <c r="B931" s="270" t="s">
        <v>867</v>
      </c>
      <c r="C931" s="224"/>
      <c r="D931" s="271"/>
    </row>
    <row r="932" customFormat="1" ht="18" hidden="1" customHeight="1" spans="1:4">
      <c r="A932" s="269">
        <v>2159906</v>
      </c>
      <c r="B932" s="270" t="s">
        <v>868</v>
      </c>
      <c r="C932" s="224"/>
      <c r="D932" s="271"/>
    </row>
    <row r="933" customFormat="1" ht="18" hidden="1" customHeight="1" spans="1:4">
      <c r="A933" s="269">
        <v>2159999</v>
      </c>
      <c r="B933" s="270" t="s">
        <v>869</v>
      </c>
      <c r="C933" s="224"/>
      <c r="D933" s="268"/>
    </row>
    <row r="934" customFormat="1" ht="18" customHeight="1" spans="1:4">
      <c r="A934" s="269">
        <v>216</v>
      </c>
      <c r="B934" s="270" t="s">
        <v>870</v>
      </c>
      <c r="C934" s="224">
        <v>436</v>
      </c>
      <c r="D934" s="268"/>
    </row>
    <row r="935" ht="18" customHeight="1" spans="1:4">
      <c r="A935" s="269">
        <v>21602</v>
      </c>
      <c r="B935" s="270" t="s">
        <v>871</v>
      </c>
      <c r="C935" s="224">
        <v>6</v>
      </c>
      <c r="D935" s="268"/>
    </row>
    <row r="936" ht="18" customHeight="1" spans="1:4">
      <c r="A936" s="269">
        <v>2160201</v>
      </c>
      <c r="B936" s="270" t="s">
        <v>154</v>
      </c>
      <c r="C936" s="224">
        <v>6</v>
      </c>
      <c r="D936" s="268"/>
    </row>
    <row r="937" customFormat="1" ht="18" hidden="1" customHeight="1" spans="1:4">
      <c r="A937" s="269">
        <v>2160202</v>
      </c>
      <c r="B937" s="270" t="s">
        <v>155</v>
      </c>
      <c r="C937" s="224"/>
      <c r="D937" s="268"/>
    </row>
    <row r="938" customFormat="1" ht="18" hidden="1" customHeight="1" spans="1:4">
      <c r="A938" s="269">
        <v>2160203</v>
      </c>
      <c r="B938" s="270" t="s">
        <v>156</v>
      </c>
      <c r="C938" s="224"/>
      <c r="D938" s="271"/>
    </row>
    <row r="939" customFormat="1" ht="18" hidden="1" customHeight="1" spans="1:4">
      <c r="A939" s="269">
        <v>2160216</v>
      </c>
      <c r="B939" s="270" t="s">
        <v>872</v>
      </c>
      <c r="C939" s="224"/>
      <c r="D939" s="271"/>
    </row>
    <row r="940" customFormat="1" ht="18" hidden="1" customHeight="1" spans="1:4">
      <c r="A940" s="269">
        <v>2160217</v>
      </c>
      <c r="B940" s="270" t="s">
        <v>873</v>
      </c>
      <c r="C940" s="224"/>
      <c r="D940" s="271"/>
    </row>
    <row r="941" ht="18" hidden="1" customHeight="1" spans="1:4">
      <c r="A941" s="269">
        <v>2160218</v>
      </c>
      <c r="B941" s="270" t="s">
        <v>874</v>
      </c>
      <c r="C941" s="224"/>
      <c r="D941" s="271"/>
    </row>
    <row r="942" ht="18" hidden="1" customHeight="1" spans="1:4">
      <c r="A942" s="269">
        <v>2160219</v>
      </c>
      <c r="B942" s="270" t="s">
        <v>875</v>
      </c>
      <c r="C942" s="224"/>
      <c r="D942" s="271"/>
    </row>
    <row r="943" customFormat="1" ht="18" hidden="1" customHeight="1" spans="1:4">
      <c r="A943" s="269">
        <v>2160250</v>
      </c>
      <c r="B943" s="270" t="s">
        <v>163</v>
      </c>
      <c r="C943" s="224"/>
      <c r="D943" s="271"/>
    </row>
    <row r="944" ht="18" hidden="1" customHeight="1" spans="1:4">
      <c r="A944" s="269">
        <v>2160299</v>
      </c>
      <c r="B944" s="270" t="s">
        <v>876</v>
      </c>
      <c r="C944" s="224"/>
      <c r="D944" s="268"/>
    </row>
    <row r="945" customFormat="1" ht="18" hidden="1" customHeight="1" spans="1:4">
      <c r="A945" s="269">
        <v>21606</v>
      </c>
      <c r="B945" s="270" t="s">
        <v>877</v>
      </c>
      <c r="C945" s="224">
        <v>0</v>
      </c>
      <c r="D945" s="268"/>
    </row>
    <row r="946" customFormat="1" ht="18" hidden="1" customHeight="1" spans="1:4">
      <c r="A946" s="269">
        <v>2160601</v>
      </c>
      <c r="B946" s="270" t="s">
        <v>154</v>
      </c>
      <c r="C946" s="224"/>
      <c r="D946" s="271"/>
    </row>
    <row r="947" s="203" customFormat="1" ht="18" hidden="1" customHeight="1" spans="1:4">
      <c r="A947" s="269">
        <v>2160602</v>
      </c>
      <c r="B947" s="270" t="s">
        <v>155</v>
      </c>
      <c r="C947" s="224"/>
      <c r="D947" s="271"/>
    </row>
    <row r="948" s="203" customFormat="1" ht="18" hidden="1" customHeight="1" spans="1:4">
      <c r="A948" s="269">
        <v>2160603</v>
      </c>
      <c r="B948" s="270" t="s">
        <v>156</v>
      </c>
      <c r="C948" s="224"/>
      <c r="D948" s="271"/>
    </row>
    <row r="949" ht="18" hidden="1" customHeight="1" spans="1:4">
      <c r="A949" s="269">
        <v>2160607</v>
      </c>
      <c r="B949" s="270" t="s">
        <v>878</v>
      </c>
      <c r="C949" s="224"/>
      <c r="D949" s="271"/>
    </row>
    <row r="950" ht="18" hidden="1" customHeight="1" spans="1:4">
      <c r="A950" s="269">
        <v>2160699</v>
      </c>
      <c r="B950" s="270" t="s">
        <v>879</v>
      </c>
      <c r="C950" s="224"/>
      <c r="D950" s="268"/>
    </row>
    <row r="951" ht="18" customHeight="1" spans="1:4">
      <c r="A951" s="269">
        <v>21699</v>
      </c>
      <c r="B951" s="270" t="s">
        <v>880</v>
      </c>
      <c r="C951" s="224">
        <v>430</v>
      </c>
      <c r="D951" s="268"/>
    </row>
    <row r="952" ht="18" hidden="1" customHeight="1" spans="1:4">
      <c r="A952" s="269">
        <v>2169901</v>
      </c>
      <c r="B952" s="270" t="s">
        <v>881</v>
      </c>
      <c r="C952" s="224"/>
      <c r="D952" s="271"/>
    </row>
    <row r="953" ht="18" customHeight="1" spans="1:4">
      <c r="A953" s="269">
        <v>2169999</v>
      </c>
      <c r="B953" s="270" t="s">
        <v>882</v>
      </c>
      <c r="C953" s="224">
        <v>430</v>
      </c>
      <c r="D953" s="268"/>
    </row>
    <row r="954" customFormat="1" ht="18" hidden="1" customHeight="1" spans="1:4">
      <c r="A954" s="269">
        <v>217</v>
      </c>
      <c r="B954" s="270" t="s">
        <v>883</v>
      </c>
      <c r="C954" s="224">
        <v>0</v>
      </c>
      <c r="D954" s="268"/>
    </row>
    <row r="955" customFormat="1" ht="18" hidden="1" customHeight="1" spans="1:4">
      <c r="A955" s="269">
        <v>21701</v>
      </c>
      <c r="B955" s="270" t="s">
        <v>884</v>
      </c>
      <c r="C955" s="224">
        <v>0</v>
      </c>
      <c r="D955" s="268"/>
    </row>
    <row r="956" ht="18" hidden="1" customHeight="1" spans="1:4">
      <c r="A956" s="269">
        <v>2170101</v>
      </c>
      <c r="B956" s="270" t="s">
        <v>154</v>
      </c>
      <c r="C956" s="224"/>
      <c r="D956" s="268"/>
    </row>
    <row r="957" ht="18" hidden="1" customHeight="1" spans="1:4">
      <c r="A957" s="269">
        <v>2170102</v>
      </c>
      <c r="B957" s="270" t="s">
        <v>155</v>
      </c>
      <c r="C957" s="224"/>
      <c r="D957" s="271"/>
    </row>
    <row r="958" ht="18" hidden="1" customHeight="1" spans="1:4">
      <c r="A958" s="269">
        <v>2170103</v>
      </c>
      <c r="B958" s="270" t="s">
        <v>156</v>
      </c>
      <c r="C958" s="224"/>
      <c r="D958" s="271"/>
    </row>
    <row r="959" ht="18" hidden="1" customHeight="1" spans="1:4">
      <c r="A959" s="269">
        <v>2170104</v>
      </c>
      <c r="B959" s="270" t="s">
        <v>885</v>
      </c>
      <c r="C959" s="224"/>
      <c r="D959" s="271"/>
    </row>
    <row r="960" ht="18" hidden="1" customHeight="1" spans="1:4">
      <c r="A960" s="269">
        <v>2170150</v>
      </c>
      <c r="B960" s="270" t="s">
        <v>163</v>
      </c>
      <c r="C960" s="224"/>
      <c r="D960" s="268"/>
    </row>
    <row r="961" ht="18" hidden="1" customHeight="1" spans="1:4">
      <c r="A961" s="269">
        <v>2170199</v>
      </c>
      <c r="B961" s="270" t="s">
        <v>886</v>
      </c>
      <c r="C961" s="224"/>
      <c r="D961" s="271"/>
    </row>
    <row r="962" ht="18" hidden="1" customHeight="1" spans="1:4">
      <c r="A962" s="269">
        <v>21702</v>
      </c>
      <c r="B962" s="270" t="s">
        <v>887</v>
      </c>
      <c r="C962" s="224">
        <v>0</v>
      </c>
      <c r="D962" s="268"/>
    </row>
    <row r="963" ht="18" hidden="1" customHeight="1" spans="1:4">
      <c r="A963" s="269">
        <v>2170201</v>
      </c>
      <c r="B963" s="270" t="s">
        <v>888</v>
      </c>
      <c r="C963" s="224"/>
      <c r="D963" s="271"/>
    </row>
    <row r="964" customFormat="1" ht="18" hidden="1" customHeight="1" spans="1:4">
      <c r="A964" s="269">
        <v>2170202</v>
      </c>
      <c r="B964" s="270" t="s">
        <v>889</v>
      </c>
      <c r="C964" s="224"/>
      <c r="D964" s="271"/>
    </row>
    <row r="965" customFormat="1" ht="18" hidden="1" customHeight="1" spans="1:4">
      <c r="A965" s="269">
        <v>2170203</v>
      </c>
      <c r="B965" s="270" t="s">
        <v>890</v>
      </c>
      <c r="C965" s="224"/>
      <c r="D965" s="271"/>
    </row>
    <row r="966" ht="18" hidden="1" customHeight="1" spans="1:4">
      <c r="A966" s="269">
        <v>2170204</v>
      </c>
      <c r="B966" s="270" t="s">
        <v>891</v>
      </c>
      <c r="C966" s="224"/>
      <c r="D966" s="271"/>
    </row>
    <row r="967" ht="18" hidden="1" customHeight="1" spans="1:4">
      <c r="A967" s="269">
        <v>2170205</v>
      </c>
      <c r="B967" s="270" t="s">
        <v>892</v>
      </c>
      <c r="C967" s="224"/>
      <c r="D967" s="271"/>
    </row>
    <row r="968" ht="18" hidden="1" customHeight="1" spans="1:4">
      <c r="A968" s="269">
        <v>2170206</v>
      </c>
      <c r="B968" s="270" t="s">
        <v>893</v>
      </c>
      <c r="C968" s="224"/>
      <c r="D968" s="271"/>
    </row>
    <row r="969" ht="18" hidden="1" customHeight="1" spans="1:4">
      <c r="A969" s="269">
        <v>2170207</v>
      </c>
      <c r="B969" s="270" t="s">
        <v>894</v>
      </c>
      <c r="C969" s="224"/>
      <c r="D969" s="271"/>
    </row>
    <row r="970" ht="18" hidden="1" customHeight="1" spans="1:4">
      <c r="A970" s="269">
        <v>2170208</v>
      </c>
      <c r="B970" s="270" t="s">
        <v>895</v>
      </c>
      <c r="C970" s="224"/>
      <c r="D970" s="271"/>
    </row>
    <row r="971" ht="18" hidden="1" customHeight="1" spans="1:4">
      <c r="A971" s="269">
        <v>2170299</v>
      </c>
      <c r="B971" s="270" t="s">
        <v>896</v>
      </c>
      <c r="C971" s="224"/>
      <c r="D971" s="268"/>
    </row>
    <row r="972" ht="18" hidden="1" customHeight="1" spans="1:4">
      <c r="A972" s="269">
        <v>21703</v>
      </c>
      <c r="B972" s="270" t="s">
        <v>897</v>
      </c>
      <c r="C972" s="224">
        <v>0</v>
      </c>
      <c r="D972" s="271"/>
    </row>
    <row r="973" ht="18" hidden="1" customHeight="1" spans="1:4">
      <c r="A973" s="269">
        <v>2170301</v>
      </c>
      <c r="B973" s="270" t="s">
        <v>898</v>
      </c>
      <c r="C973" s="224"/>
      <c r="D973" s="271"/>
    </row>
    <row r="974" ht="18" hidden="1" customHeight="1" spans="1:4">
      <c r="A974" s="269">
        <v>2170302</v>
      </c>
      <c r="B974" s="270" t="s">
        <v>899</v>
      </c>
      <c r="C974" s="224"/>
      <c r="D974" s="271"/>
    </row>
    <row r="975" customFormat="1" ht="18" hidden="1" customHeight="1" spans="1:4">
      <c r="A975" s="269">
        <v>2170303</v>
      </c>
      <c r="B975" s="270" t="s">
        <v>900</v>
      </c>
      <c r="C975" s="224"/>
      <c r="D975" s="271"/>
    </row>
    <row r="976" ht="18" hidden="1" customHeight="1" spans="1:4">
      <c r="A976" s="269">
        <v>2170304</v>
      </c>
      <c r="B976" s="270" t="s">
        <v>901</v>
      </c>
      <c r="C976" s="224"/>
      <c r="D976" s="271"/>
    </row>
    <row r="977" ht="18" hidden="1" customHeight="1" spans="1:4">
      <c r="A977" s="269">
        <v>2170399</v>
      </c>
      <c r="B977" s="270" t="s">
        <v>902</v>
      </c>
      <c r="C977" s="224"/>
      <c r="D977" s="271"/>
    </row>
    <row r="978" ht="18" hidden="1" customHeight="1" spans="1:4">
      <c r="A978" s="269">
        <v>21704</v>
      </c>
      <c r="B978" s="270" t="s">
        <v>903</v>
      </c>
      <c r="C978" s="224">
        <v>0</v>
      </c>
      <c r="D978" s="271"/>
    </row>
    <row r="979" customFormat="1" ht="18" hidden="1" customHeight="1" spans="1:4">
      <c r="A979" s="269">
        <v>2170401</v>
      </c>
      <c r="B979" s="270" t="s">
        <v>904</v>
      </c>
      <c r="C979" s="224"/>
      <c r="D979" s="271"/>
    </row>
    <row r="980" customFormat="1" ht="18" hidden="1" customHeight="1" spans="1:4">
      <c r="A980" s="269">
        <v>2170499</v>
      </c>
      <c r="B980" s="270" t="s">
        <v>905</v>
      </c>
      <c r="C980" s="224"/>
      <c r="D980" s="271"/>
    </row>
    <row r="981" customFormat="1" ht="18" hidden="1" customHeight="1" spans="1:4">
      <c r="A981" s="269">
        <v>21799</v>
      </c>
      <c r="B981" s="270" t="s">
        <v>906</v>
      </c>
      <c r="C981" s="224">
        <v>0</v>
      </c>
      <c r="D981" s="268"/>
    </row>
    <row r="982" ht="18" hidden="1" customHeight="1" spans="1:4">
      <c r="A982" s="269">
        <v>2179902</v>
      </c>
      <c r="B982" s="270" t="s">
        <v>907</v>
      </c>
      <c r="C982" s="224"/>
      <c r="D982" s="271"/>
    </row>
    <row r="983" ht="18" hidden="1" customHeight="1" spans="1:4">
      <c r="A983" s="269">
        <v>2179999</v>
      </c>
      <c r="B983" s="270" t="s">
        <v>908</v>
      </c>
      <c r="C983" s="224"/>
      <c r="D983" s="268"/>
    </row>
    <row r="984" ht="18" customHeight="1" spans="1:4">
      <c r="A984" s="269">
        <v>219</v>
      </c>
      <c r="B984" s="270" t="s">
        <v>909</v>
      </c>
      <c r="C984" s="224">
        <v>3</v>
      </c>
      <c r="D984" s="268"/>
    </row>
    <row r="985" customFormat="1" ht="18" hidden="1" customHeight="1" spans="1:4">
      <c r="A985" s="269">
        <v>21901</v>
      </c>
      <c r="B985" s="270" t="s">
        <v>910</v>
      </c>
      <c r="C985" s="224"/>
      <c r="D985" s="268"/>
    </row>
    <row r="986" customFormat="1" ht="18" hidden="1" customHeight="1" spans="1:4">
      <c r="A986" s="269">
        <v>21902</v>
      </c>
      <c r="B986" s="270" t="s">
        <v>911</v>
      </c>
      <c r="C986" s="224"/>
      <c r="D986" s="271"/>
    </row>
    <row r="987" ht="18" hidden="1" customHeight="1" spans="1:4">
      <c r="A987" s="269">
        <v>21903</v>
      </c>
      <c r="B987" s="270" t="s">
        <v>912</v>
      </c>
      <c r="C987" s="224"/>
      <c r="D987" s="271"/>
    </row>
    <row r="988" ht="18" hidden="1" customHeight="1" spans="1:4">
      <c r="A988" s="269">
        <v>21904</v>
      </c>
      <c r="B988" s="270" t="s">
        <v>913</v>
      </c>
      <c r="C988" s="224"/>
      <c r="D988" s="271"/>
    </row>
    <row r="989" ht="18" hidden="1" customHeight="1" spans="1:4">
      <c r="A989" s="269">
        <v>21905</v>
      </c>
      <c r="B989" s="270" t="s">
        <v>914</v>
      </c>
      <c r="C989" s="224"/>
      <c r="D989" s="271"/>
    </row>
    <row r="990" ht="18" customHeight="1" spans="1:4">
      <c r="A990" s="269">
        <v>21906</v>
      </c>
      <c r="B990" s="270" t="s">
        <v>690</v>
      </c>
      <c r="C990" s="224">
        <v>3</v>
      </c>
      <c r="D990" s="271"/>
    </row>
    <row r="991" ht="18" hidden="1" customHeight="1" spans="1:4">
      <c r="A991" s="269">
        <v>21907</v>
      </c>
      <c r="B991" s="270" t="s">
        <v>915</v>
      </c>
      <c r="C991" s="224"/>
      <c r="D991" s="271"/>
    </row>
    <row r="992" ht="18" hidden="1" customHeight="1" spans="1:4">
      <c r="A992" s="269">
        <v>21908</v>
      </c>
      <c r="B992" s="270" t="s">
        <v>916</v>
      </c>
      <c r="C992" s="224"/>
      <c r="D992" s="271"/>
    </row>
    <row r="993" ht="18" hidden="1" customHeight="1" spans="1:4">
      <c r="A993" s="269">
        <v>21999</v>
      </c>
      <c r="B993" s="270" t="s">
        <v>917</v>
      </c>
      <c r="C993" s="224"/>
      <c r="D993" s="268"/>
    </row>
    <row r="994" ht="18" customHeight="1" spans="1:4">
      <c r="A994" s="269">
        <v>220</v>
      </c>
      <c r="B994" s="270" t="s">
        <v>918</v>
      </c>
      <c r="C994" s="224">
        <v>547</v>
      </c>
      <c r="D994" s="268"/>
    </row>
    <row r="995" customFormat="1" ht="18" customHeight="1" spans="1:4">
      <c r="A995" s="269">
        <v>22001</v>
      </c>
      <c r="B995" s="270" t="s">
        <v>919</v>
      </c>
      <c r="C995" s="224">
        <v>547</v>
      </c>
      <c r="D995" s="268"/>
    </row>
    <row r="996" s="203" customFormat="1" ht="18" customHeight="1" spans="1:4">
      <c r="A996" s="269">
        <v>2200101</v>
      </c>
      <c r="B996" s="270" t="s">
        <v>154</v>
      </c>
      <c r="C996" s="224">
        <v>547</v>
      </c>
      <c r="D996" s="268"/>
    </row>
    <row r="997" ht="18" hidden="1" customHeight="1" spans="1:4">
      <c r="A997" s="269">
        <v>2200102</v>
      </c>
      <c r="B997" s="270" t="s">
        <v>155</v>
      </c>
      <c r="C997" s="224">
        <v>0</v>
      </c>
      <c r="D997" s="268"/>
    </row>
    <row r="998" customFormat="1" ht="18" hidden="1" customHeight="1" spans="1:4">
      <c r="A998" s="269">
        <v>2200103</v>
      </c>
      <c r="B998" s="270" t="s">
        <v>156</v>
      </c>
      <c r="C998" s="224">
        <v>0</v>
      </c>
      <c r="D998" s="271"/>
    </row>
    <row r="999" ht="18" hidden="1" customHeight="1" spans="1:4">
      <c r="A999" s="269">
        <v>2200104</v>
      </c>
      <c r="B999" s="270" t="s">
        <v>920</v>
      </c>
      <c r="C999" s="224">
        <v>0</v>
      </c>
      <c r="D999" s="271"/>
    </row>
    <row r="1000" ht="18" hidden="1" customHeight="1" spans="1:4">
      <c r="A1000" s="269">
        <v>2200106</v>
      </c>
      <c r="B1000" s="270" t="s">
        <v>921</v>
      </c>
      <c r="C1000" s="224">
        <v>0</v>
      </c>
      <c r="D1000" s="268"/>
    </row>
    <row r="1001" ht="18" hidden="1" customHeight="1" spans="1:4">
      <c r="A1001" s="269">
        <v>2200107</v>
      </c>
      <c r="B1001" s="270" t="s">
        <v>922</v>
      </c>
      <c r="C1001" s="224">
        <v>0</v>
      </c>
      <c r="D1001" s="271"/>
    </row>
    <row r="1002" ht="18" hidden="1" customHeight="1" spans="1:4">
      <c r="A1002" s="269">
        <v>2200108</v>
      </c>
      <c r="B1002" s="270" t="s">
        <v>923</v>
      </c>
      <c r="C1002" s="224">
        <v>0</v>
      </c>
      <c r="D1002" s="271"/>
    </row>
    <row r="1003" ht="18" hidden="1" customHeight="1" spans="1:4">
      <c r="A1003" s="269">
        <v>2200109</v>
      </c>
      <c r="B1003" s="270" t="s">
        <v>924</v>
      </c>
      <c r="C1003" s="224">
        <v>0</v>
      </c>
      <c r="D1003" s="271"/>
    </row>
    <row r="1004" ht="18" hidden="1" customHeight="1" spans="1:4">
      <c r="A1004" s="269">
        <v>2200112</v>
      </c>
      <c r="B1004" s="270" t="s">
        <v>925</v>
      </c>
      <c r="C1004" s="224">
        <v>0</v>
      </c>
      <c r="D1004" s="271"/>
    </row>
    <row r="1005" ht="18" hidden="1" customHeight="1" spans="1:4">
      <c r="A1005" s="269">
        <v>2200113</v>
      </c>
      <c r="B1005" s="270" t="s">
        <v>926</v>
      </c>
      <c r="C1005" s="224">
        <v>0</v>
      </c>
      <c r="D1005" s="268"/>
    </row>
    <row r="1006" ht="18" hidden="1" customHeight="1" spans="1:4">
      <c r="A1006" s="269">
        <v>2200114</v>
      </c>
      <c r="B1006" s="270" t="s">
        <v>927</v>
      </c>
      <c r="C1006" s="224">
        <v>0</v>
      </c>
      <c r="D1006" s="271"/>
    </row>
    <row r="1007" ht="18" hidden="1" customHeight="1" spans="1:4">
      <c r="A1007" s="269">
        <v>2200115</v>
      </c>
      <c r="B1007" s="270" t="s">
        <v>928</v>
      </c>
      <c r="C1007" s="224">
        <v>0</v>
      </c>
      <c r="D1007" s="271"/>
    </row>
    <row r="1008" ht="18" hidden="1" customHeight="1" spans="1:4">
      <c r="A1008" s="269">
        <v>2200116</v>
      </c>
      <c r="B1008" s="270" t="s">
        <v>929</v>
      </c>
      <c r="C1008" s="224">
        <v>0</v>
      </c>
      <c r="D1008" s="271"/>
    </row>
    <row r="1009" ht="18" hidden="1" customHeight="1" spans="1:4">
      <c r="A1009" s="269">
        <v>2200119</v>
      </c>
      <c r="B1009" s="270" t="s">
        <v>930</v>
      </c>
      <c r="C1009" s="224">
        <v>0</v>
      </c>
      <c r="D1009" s="271"/>
    </row>
    <row r="1010" ht="18" hidden="1" customHeight="1" spans="1:4">
      <c r="A1010" s="269">
        <v>2200120</v>
      </c>
      <c r="B1010" s="270" t="s">
        <v>931</v>
      </c>
      <c r="C1010" s="224">
        <v>0</v>
      </c>
      <c r="D1010" s="271"/>
    </row>
    <row r="1011" ht="18" hidden="1" customHeight="1" spans="1:4">
      <c r="A1011" s="269">
        <v>2200121</v>
      </c>
      <c r="B1011" s="270" t="s">
        <v>932</v>
      </c>
      <c r="C1011" s="224">
        <v>0</v>
      </c>
      <c r="D1011" s="271"/>
    </row>
    <row r="1012" ht="18" hidden="1" customHeight="1" spans="1:4">
      <c r="A1012" s="269">
        <v>2200122</v>
      </c>
      <c r="B1012" s="270" t="s">
        <v>933</v>
      </c>
      <c r="C1012" s="224">
        <v>0</v>
      </c>
      <c r="D1012" s="271"/>
    </row>
    <row r="1013" ht="18" hidden="1" customHeight="1" spans="1:4">
      <c r="A1013" s="269">
        <v>2200123</v>
      </c>
      <c r="B1013" s="270" t="s">
        <v>934</v>
      </c>
      <c r="C1013" s="224">
        <v>0</v>
      </c>
      <c r="D1013" s="271"/>
    </row>
    <row r="1014" customFormat="1" ht="18" hidden="1" customHeight="1" spans="1:4">
      <c r="A1014" s="269">
        <v>2200124</v>
      </c>
      <c r="B1014" s="270" t="s">
        <v>935</v>
      </c>
      <c r="C1014" s="224">
        <v>0</v>
      </c>
      <c r="D1014" s="271"/>
    </row>
    <row r="1015" s="203" customFormat="1" ht="18" hidden="1" customHeight="1" spans="1:4">
      <c r="A1015" s="269">
        <v>2200125</v>
      </c>
      <c r="B1015" s="270" t="s">
        <v>936</v>
      </c>
      <c r="C1015" s="224">
        <v>0</v>
      </c>
      <c r="D1015" s="271"/>
    </row>
    <row r="1016" ht="18" hidden="1" customHeight="1" spans="1:4">
      <c r="A1016" s="269">
        <v>2200126</v>
      </c>
      <c r="B1016" s="270" t="s">
        <v>937</v>
      </c>
      <c r="C1016" s="224">
        <v>0</v>
      </c>
      <c r="D1016" s="271"/>
    </row>
    <row r="1017" ht="18" hidden="1" customHeight="1" spans="1:4">
      <c r="A1017" s="269">
        <v>2200127</v>
      </c>
      <c r="B1017" s="270" t="s">
        <v>938</v>
      </c>
      <c r="C1017" s="224">
        <v>0</v>
      </c>
      <c r="D1017" s="271"/>
    </row>
    <row r="1018" ht="18" hidden="1" customHeight="1" spans="1:4">
      <c r="A1018" s="269">
        <v>2200128</v>
      </c>
      <c r="B1018" s="270" t="s">
        <v>939</v>
      </c>
      <c r="C1018" s="224">
        <v>0</v>
      </c>
      <c r="D1018" s="271"/>
    </row>
    <row r="1019" ht="18" hidden="1" customHeight="1" spans="1:4">
      <c r="A1019" s="269">
        <v>2200129</v>
      </c>
      <c r="B1019" s="270" t="s">
        <v>940</v>
      </c>
      <c r="C1019" s="224">
        <v>0</v>
      </c>
      <c r="D1019" s="271"/>
    </row>
    <row r="1020" s="203" customFormat="1" ht="18" hidden="1" customHeight="1" spans="1:4">
      <c r="A1020" s="269">
        <v>2200150</v>
      </c>
      <c r="B1020" s="270" t="s">
        <v>163</v>
      </c>
      <c r="C1020" s="224">
        <v>0</v>
      </c>
      <c r="D1020" s="268"/>
    </row>
    <row r="1021" customFormat="1" ht="18" hidden="1" customHeight="1" spans="1:4">
      <c r="A1021" s="269">
        <v>2200199</v>
      </c>
      <c r="B1021" s="270" t="s">
        <v>941</v>
      </c>
      <c r="C1021" s="224">
        <v>0</v>
      </c>
      <c r="D1021" s="268"/>
    </row>
    <row r="1022" customFormat="1" ht="18" hidden="1" customHeight="1" spans="1:4">
      <c r="A1022" s="269">
        <v>22005</v>
      </c>
      <c r="B1022" s="270" t="s">
        <v>942</v>
      </c>
      <c r="C1022" s="224">
        <v>0</v>
      </c>
      <c r="D1022" s="268"/>
    </row>
    <row r="1023" customFormat="1" ht="18" hidden="1" customHeight="1" spans="1:4">
      <c r="A1023" s="269">
        <v>2200501</v>
      </c>
      <c r="B1023" s="270" t="s">
        <v>154</v>
      </c>
      <c r="C1023" s="224"/>
      <c r="D1023" s="268"/>
    </row>
    <row r="1024" customFormat="1" ht="18" hidden="1" customHeight="1" spans="1:4">
      <c r="A1024" s="269">
        <v>2200502</v>
      </c>
      <c r="B1024" s="270" t="s">
        <v>155</v>
      </c>
      <c r="C1024" s="224"/>
      <c r="D1024" s="271"/>
    </row>
    <row r="1025" customFormat="1" ht="18" hidden="1" customHeight="1" spans="1:4">
      <c r="A1025" s="269">
        <v>2200503</v>
      </c>
      <c r="B1025" s="270" t="s">
        <v>156</v>
      </c>
      <c r="C1025" s="224"/>
      <c r="D1025" s="271"/>
    </row>
    <row r="1026" customFormat="1" ht="18" hidden="1" customHeight="1" spans="1:4">
      <c r="A1026" s="269">
        <v>2200504</v>
      </c>
      <c r="B1026" s="270" t="s">
        <v>943</v>
      </c>
      <c r="C1026" s="224"/>
      <c r="D1026" s="268"/>
    </row>
    <row r="1027" ht="18" hidden="1" customHeight="1" spans="1:4">
      <c r="A1027" s="269">
        <v>2200506</v>
      </c>
      <c r="B1027" s="270" t="s">
        <v>944</v>
      </c>
      <c r="C1027" s="224"/>
      <c r="D1027" s="271"/>
    </row>
    <row r="1028" ht="18" hidden="1" customHeight="1" spans="1:4">
      <c r="A1028" s="269">
        <v>2200507</v>
      </c>
      <c r="B1028" s="270" t="s">
        <v>945</v>
      </c>
      <c r="C1028" s="224"/>
      <c r="D1028" s="271"/>
    </row>
    <row r="1029" customFormat="1" ht="18" hidden="1" customHeight="1" spans="1:4">
      <c r="A1029" s="269">
        <v>2200508</v>
      </c>
      <c r="B1029" s="270" t="s">
        <v>946</v>
      </c>
      <c r="C1029" s="224"/>
      <c r="D1029" s="271"/>
    </row>
    <row r="1030" customFormat="1" ht="18" hidden="1" customHeight="1" spans="1:4">
      <c r="A1030" s="269">
        <v>2200509</v>
      </c>
      <c r="B1030" s="270" t="s">
        <v>947</v>
      </c>
      <c r="C1030" s="224"/>
      <c r="D1030" s="268"/>
    </row>
    <row r="1031" customFormat="1" ht="18" hidden="1" customHeight="1" spans="1:4">
      <c r="A1031" s="269">
        <v>2200510</v>
      </c>
      <c r="B1031" s="270" t="s">
        <v>948</v>
      </c>
      <c r="C1031" s="224"/>
      <c r="D1031" s="271"/>
    </row>
    <row r="1032" customFormat="1" ht="18" hidden="1" customHeight="1" spans="1:4">
      <c r="A1032" s="269">
        <v>2200511</v>
      </c>
      <c r="B1032" s="270" t="s">
        <v>949</v>
      </c>
      <c r="C1032" s="224"/>
      <c r="D1032" s="271"/>
    </row>
    <row r="1033" ht="18" hidden="1" customHeight="1" spans="1:4">
      <c r="A1033" s="269">
        <v>2200512</v>
      </c>
      <c r="B1033" s="270" t="s">
        <v>950</v>
      </c>
      <c r="C1033" s="224"/>
      <c r="D1033" s="271"/>
    </row>
    <row r="1034" ht="18" hidden="1" customHeight="1" spans="1:4">
      <c r="A1034" s="269">
        <v>2200513</v>
      </c>
      <c r="B1034" s="270" t="s">
        <v>951</v>
      </c>
      <c r="C1034" s="224"/>
      <c r="D1034" s="271"/>
    </row>
    <row r="1035" ht="18" hidden="1" customHeight="1" spans="1:4">
      <c r="A1035" s="269">
        <v>2200514</v>
      </c>
      <c r="B1035" s="270" t="s">
        <v>952</v>
      </c>
      <c r="C1035" s="224"/>
      <c r="D1035" s="271"/>
    </row>
    <row r="1036" ht="18" hidden="1" customHeight="1" spans="1:4">
      <c r="A1036" s="269">
        <v>2200599</v>
      </c>
      <c r="B1036" s="270" t="s">
        <v>953</v>
      </c>
      <c r="C1036" s="224"/>
      <c r="D1036" s="268"/>
    </row>
    <row r="1037" ht="18" hidden="1" customHeight="1" spans="1:4">
      <c r="A1037" s="269">
        <v>22099</v>
      </c>
      <c r="B1037" s="270" t="s">
        <v>954</v>
      </c>
      <c r="C1037" s="224">
        <v>0</v>
      </c>
      <c r="D1037" s="268"/>
    </row>
    <row r="1038" ht="18" hidden="1" customHeight="1" spans="1:4">
      <c r="A1038" s="269">
        <v>2209999</v>
      </c>
      <c r="B1038" s="270" t="s">
        <v>955</v>
      </c>
      <c r="C1038" s="224"/>
      <c r="D1038" s="271"/>
    </row>
    <row r="1039" ht="18" customHeight="1" spans="1:4">
      <c r="A1039" s="269">
        <v>221</v>
      </c>
      <c r="B1039" s="270" t="s">
        <v>956</v>
      </c>
      <c r="C1039" s="224">
        <v>2114</v>
      </c>
      <c r="D1039" s="268"/>
    </row>
    <row r="1040" ht="18" customHeight="1" spans="1:4">
      <c r="A1040" s="269">
        <v>22101</v>
      </c>
      <c r="B1040" s="270" t="s">
        <v>957</v>
      </c>
      <c r="C1040" s="224">
        <v>300</v>
      </c>
      <c r="D1040" s="271"/>
    </row>
    <row r="1041" ht="18" hidden="1" customHeight="1" spans="1:4">
      <c r="A1041" s="269">
        <v>2210101</v>
      </c>
      <c r="B1041" s="270" t="s">
        <v>958</v>
      </c>
      <c r="C1041" s="224">
        <v>0</v>
      </c>
      <c r="D1041" s="271"/>
    </row>
    <row r="1042" ht="18" hidden="1" customHeight="1" spans="1:4">
      <c r="A1042" s="269">
        <v>2210102</v>
      </c>
      <c r="B1042" s="270" t="s">
        <v>959</v>
      </c>
      <c r="C1042" s="224">
        <v>0</v>
      </c>
      <c r="D1042" s="271"/>
    </row>
    <row r="1043" ht="18" hidden="1" customHeight="1" spans="1:4">
      <c r="A1043" s="269">
        <v>2210103</v>
      </c>
      <c r="B1043" s="270" t="s">
        <v>960</v>
      </c>
      <c r="C1043" s="224">
        <v>0</v>
      </c>
      <c r="D1043" s="271"/>
    </row>
    <row r="1044" ht="18" hidden="1" customHeight="1" spans="1:4">
      <c r="A1044" s="269">
        <v>2210104</v>
      </c>
      <c r="B1044" s="270" t="s">
        <v>961</v>
      </c>
      <c r="C1044" s="224">
        <v>0</v>
      </c>
      <c r="D1044" s="271"/>
    </row>
    <row r="1045" ht="18" hidden="1" customHeight="1" spans="1:4">
      <c r="A1045" s="269">
        <v>2210105</v>
      </c>
      <c r="B1045" s="270" t="s">
        <v>962</v>
      </c>
      <c r="C1045" s="224">
        <v>0</v>
      </c>
      <c r="D1045" s="271"/>
    </row>
    <row r="1046" ht="18" hidden="1" customHeight="1" spans="1:4">
      <c r="A1046" s="269">
        <v>2210106</v>
      </c>
      <c r="B1046" s="270" t="s">
        <v>963</v>
      </c>
      <c r="C1046" s="224">
        <v>0</v>
      </c>
      <c r="D1046" s="271"/>
    </row>
    <row r="1047" ht="18" hidden="1" customHeight="1" spans="1:4">
      <c r="A1047" s="269">
        <v>2210107</v>
      </c>
      <c r="B1047" s="270" t="s">
        <v>964</v>
      </c>
      <c r="C1047" s="224">
        <v>0</v>
      </c>
      <c r="D1047" s="271"/>
    </row>
    <row r="1048" ht="18" customHeight="1" spans="1:4">
      <c r="A1048" s="269">
        <v>2210108</v>
      </c>
      <c r="B1048" s="270" t="s">
        <v>965</v>
      </c>
      <c r="C1048" s="224">
        <v>300</v>
      </c>
      <c r="D1048" s="271"/>
    </row>
    <row r="1049" ht="18" hidden="1" customHeight="1" spans="1:4">
      <c r="A1049" s="269">
        <v>2210109</v>
      </c>
      <c r="B1049" s="270" t="s">
        <v>966</v>
      </c>
      <c r="C1049" s="224">
        <v>0</v>
      </c>
      <c r="D1049" s="271"/>
    </row>
    <row r="1050" ht="18" hidden="1" customHeight="1" spans="1:4">
      <c r="A1050" s="273">
        <v>2210110</v>
      </c>
      <c r="B1050" s="274" t="s">
        <v>967</v>
      </c>
      <c r="C1050" s="224">
        <v>0</v>
      </c>
      <c r="D1050" s="271"/>
    </row>
    <row r="1051" ht="18" hidden="1" customHeight="1" spans="1:4">
      <c r="A1051" s="269">
        <v>2210199</v>
      </c>
      <c r="B1051" s="270" t="s">
        <v>968</v>
      </c>
      <c r="C1051" s="224">
        <v>0</v>
      </c>
      <c r="D1051" s="271"/>
    </row>
    <row r="1052" ht="18" customHeight="1" spans="1:4">
      <c r="A1052" s="269">
        <v>22102</v>
      </c>
      <c r="B1052" s="270" t="s">
        <v>969</v>
      </c>
      <c r="C1052" s="224">
        <v>1814</v>
      </c>
      <c r="D1052" s="268"/>
    </row>
    <row r="1053" ht="18" customHeight="1" spans="1:4">
      <c r="A1053" s="269">
        <v>2210201</v>
      </c>
      <c r="B1053" s="270" t="s">
        <v>970</v>
      </c>
      <c r="C1053" s="224">
        <v>1814</v>
      </c>
      <c r="D1053" s="268"/>
    </row>
    <row r="1054" customFormat="1" ht="18" hidden="1" customHeight="1" spans="1:4">
      <c r="A1054" s="269">
        <v>2210202</v>
      </c>
      <c r="B1054" s="270" t="s">
        <v>971</v>
      </c>
      <c r="C1054" s="224"/>
      <c r="D1054" s="271"/>
    </row>
    <row r="1055" ht="18" hidden="1" customHeight="1" spans="1:4">
      <c r="A1055" s="269">
        <v>2210203</v>
      </c>
      <c r="B1055" s="270" t="s">
        <v>972</v>
      </c>
      <c r="C1055" s="224"/>
      <c r="D1055" s="268"/>
    </row>
    <row r="1056" ht="18" hidden="1" customHeight="1" spans="1:4">
      <c r="A1056" s="269">
        <v>22103</v>
      </c>
      <c r="B1056" s="270" t="s">
        <v>973</v>
      </c>
      <c r="C1056" s="224">
        <v>0</v>
      </c>
      <c r="D1056" s="271"/>
    </row>
    <row r="1057" customFormat="1" ht="18" hidden="1" customHeight="1" spans="1:4">
      <c r="A1057" s="269">
        <v>2210301</v>
      </c>
      <c r="B1057" s="270" t="s">
        <v>974</v>
      </c>
      <c r="C1057" s="224"/>
      <c r="D1057" s="271"/>
    </row>
    <row r="1058" customFormat="1" ht="18" hidden="1" customHeight="1" spans="1:4">
      <c r="A1058" s="269">
        <v>2210302</v>
      </c>
      <c r="B1058" s="270" t="s">
        <v>975</v>
      </c>
      <c r="C1058" s="224"/>
      <c r="D1058" s="271"/>
    </row>
    <row r="1059" customFormat="1" ht="18" hidden="1" customHeight="1" spans="1:4">
      <c r="A1059" s="269">
        <v>2210399</v>
      </c>
      <c r="B1059" s="270" t="s">
        <v>976</v>
      </c>
      <c r="C1059" s="224"/>
      <c r="D1059" s="271"/>
    </row>
    <row r="1060" customFormat="1" ht="18" hidden="1" customHeight="1" spans="1:4">
      <c r="A1060" s="269">
        <v>222</v>
      </c>
      <c r="B1060" s="270" t="s">
        <v>977</v>
      </c>
      <c r="C1060" s="224"/>
      <c r="D1060" s="268"/>
    </row>
    <row r="1061" customFormat="1" ht="18" hidden="1" customHeight="1" spans="1:4">
      <c r="A1061" s="269">
        <v>22201</v>
      </c>
      <c r="B1061" s="270" t="s">
        <v>978</v>
      </c>
      <c r="C1061" s="224"/>
      <c r="D1061" s="268"/>
    </row>
    <row r="1062" ht="18" hidden="1" customHeight="1" spans="1:4">
      <c r="A1062" s="269">
        <v>2220101</v>
      </c>
      <c r="B1062" s="270" t="s">
        <v>154</v>
      </c>
      <c r="C1062" s="224"/>
      <c r="D1062" s="268"/>
    </row>
    <row r="1063" customFormat="1" ht="18" hidden="1" customHeight="1" spans="1:4">
      <c r="A1063" s="269">
        <v>2220102</v>
      </c>
      <c r="B1063" s="270" t="s">
        <v>155</v>
      </c>
      <c r="C1063" s="224"/>
      <c r="D1063" s="268"/>
    </row>
    <row r="1064" customFormat="1" ht="18" hidden="1" customHeight="1" spans="1:4">
      <c r="A1064" s="269">
        <v>2220103</v>
      </c>
      <c r="B1064" s="270" t="s">
        <v>156</v>
      </c>
      <c r="C1064" s="224"/>
      <c r="D1064" s="271"/>
    </row>
    <row r="1065" customFormat="1" ht="18" hidden="1" customHeight="1" spans="1:4">
      <c r="A1065" s="269">
        <v>2220104</v>
      </c>
      <c r="B1065" s="270" t="s">
        <v>979</v>
      </c>
      <c r="C1065" s="224"/>
      <c r="D1065" s="271"/>
    </row>
    <row r="1066" customFormat="1" ht="18" hidden="1" customHeight="1" spans="1:4">
      <c r="A1066" s="269">
        <v>2220105</v>
      </c>
      <c r="B1066" s="270" t="s">
        <v>980</v>
      </c>
      <c r="C1066" s="224"/>
      <c r="D1066" s="268"/>
    </row>
    <row r="1067" ht="18" hidden="1" customHeight="1" spans="1:4">
      <c r="A1067" s="269">
        <v>2220106</v>
      </c>
      <c r="B1067" s="270" t="s">
        <v>981</v>
      </c>
      <c r="C1067" s="224"/>
      <c r="D1067" s="271"/>
    </row>
    <row r="1068" ht="18" hidden="1" customHeight="1" spans="1:4">
      <c r="A1068" s="269">
        <v>2220107</v>
      </c>
      <c r="B1068" s="270" t="s">
        <v>982</v>
      </c>
      <c r="C1068" s="224"/>
      <c r="D1068" s="271"/>
    </row>
    <row r="1069" customFormat="1" ht="18" hidden="1" customHeight="1" spans="1:4">
      <c r="A1069" s="269">
        <v>2220112</v>
      </c>
      <c r="B1069" s="270" t="s">
        <v>983</v>
      </c>
      <c r="C1069" s="224"/>
      <c r="D1069" s="268"/>
    </row>
    <row r="1070" customFormat="1" ht="18" hidden="1" customHeight="1" spans="1:4">
      <c r="A1070" s="269">
        <v>2220113</v>
      </c>
      <c r="B1070" s="270" t="s">
        <v>984</v>
      </c>
      <c r="C1070" s="224"/>
      <c r="D1070" s="271"/>
    </row>
    <row r="1071" ht="18" hidden="1" customHeight="1" spans="1:4">
      <c r="A1071" s="269">
        <v>2220114</v>
      </c>
      <c r="B1071" s="270" t="s">
        <v>985</v>
      </c>
      <c r="C1071" s="224"/>
      <c r="D1071" s="271"/>
    </row>
    <row r="1072" customFormat="1" ht="18" hidden="1" customHeight="1" spans="1:4">
      <c r="A1072" s="269">
        <v>2220115</v>
      </c>
      <c r="B1072" s="270" t="s">
        <v>986</v>
      </c>
      <c r="C1072" s="224"/>
      <c r="D1072" s="271"/>
    </row>
    <row r="1073" customFormat="1" ht="18" hidden="1" customHeight="1" spans="1:4">
      <c r="A1073" s="269">
        <v>2220118</v>
      </c>
      <c r="B1073" s="270" t="s">
        <v>987</v>
      </c>
      <c r="C1073" s="224"/>
      <c r="D1073" s="271"/>
    </row>
    <row r="1074" customFormat="1" ht="18" hidden="1" customHeight="1" spans="1:4">
      <c r="A1074" s="269">
        <v>2220119</v>
      </c>
      <c r="B1074" s="270" t="s">
        <v>988</v>
      </c>
      <c r="C1074" s="224"/>
      <c r="D1074" s="271"/>
    </row>
    <row r="1075" ht="18" hidden="1" customHeight="1" spans="1:4">
      <c r="A1075" s="269">
        <v>2220120</v>
      </c>
      <c r="B1075" s="270" t="s">
        <v>989</v>
      </c>
      <c r="C1075" s="224"/>
      <c r="D1075" s="271"/>
    </row>
    <row r="1076" ht="18" hidden="1" customHeight="1" spans="1:4">
      <c r="A1076" s="269">
        <v>2220121</v>
      </c>
      <c r="B1076" s="270" t="s">
        <v>990</v>
      </c>
      <c r="C1076" s="224"/>
      <c r="D1076" s="271"/>
    </row>
    <row r="1077" ht="18" hidden="1" customHeight="1" spans="1:4">
      <c r="A1077" s="269">
        <v>2220150</v>
      </c>
      <c r="B1077" s="270" t="s">
        <v>163</v>
      </c>
      <c r="C1077" s="224"/>
      <c r="D1077" s="268"/>
    </row>
    <row r="1078" ht="18" hidden="1" customHeight="1" spans="1:4">
      <c r="A1078" s="269">
        <v>2220199</v>
      </c>
      <c r="B1078" s="270" t="s">
        <v>991</v>
      </c>
      <c r="C1078" s="224"/>
      <c r="D1078" s="268"/>
    </row>
    <row r="1079" customFormat="1" ht="18" hidden="1" customHeight="1" spans="1:4">
      <c r="A1079" s="269">
        <v>22203</v>
      </c>
      <c r="B1079" s="270" t="s">
        <v>992</v>
      </c>
      <c r="C1079" s="224"/>
      <c r="D1079" s="271"/>
    </row>
    <row r="1080" customFormat="1" ht="18" hidden="1" customHeight="1" spans="1:4">
      <c r="A1080" s="269">
        <v>2220301</v>
      </c>
      <c r="B1080" s="270" t="s">
        <v>993</v>
      </c>
      <c r="C1080" s="224"/>
      <c r="D1080" s="271"/>
    </row>
    <row r="1081" ht="18" hidden="1" customHeight="1" spans="1:4">
      <c r="A1081" s="273">
        <v>2220303</v>
      </c>
      <c r="B1081" s="274" t="s">
        <v>994</v>
      </c>
      <c r="C1081" s="224"/>
      <c r="D1081" s="271"/>
    </row>
    <row r="1082" customFormat="1" ht="18" hidden="1" customHeight="1" spans="1:4">
      <c r="A1082" s="269">
        <v>2220304</v>
      </c>
      <c r="B1082" s="270" t="s">
        <v>995</v>
      </c>
      <c r="C1082" s="224"/>
      <c r="D1082" s="271"/>
    </row>
    <row r="1083" customFormat="1" ht="18" hidden="1" customHeight="1" spans="1:4">
      <c r="A1083" s="269">
        <v>2220305</v>
      </c>
      <c r="B1083" s="270" t="s">
        <v>996</v>
      </c>
      <c r="C1083" s="224"/>
      <c r="D1083" s="271"/>
    </row>
    <row r="1084" ht="18" hidden="1" customHeight="1" spans="1:4">
      <c r="A1084" s="269">
        <v>2220399</v>
      </c>
      <c r="B1084" s="270" t="s">
        <v>997</v>
      </c>
      <c r="C1084" s="224"/>
      <c r="D1084" s="268"/>
    </row>
    <row r="1085" customFormat="1" ht="18" hidden="1" customHeight="1" spans="1:4">
      <c r="A1085" s="269">
        <v>22204</v>
      </c>
      <c r="B1085" s="270" t="s">
        <v>998</v>
      </c>
      <c r="C1085" s="224"/>
      <c r="D1085" s="268"/>
    </row>
    <row r="1086" customFormat="1" ht="18" hidden="1" customHeight="1" spans="1:4">
      <c r="A1086" s="269">
        <v>2220401</v>
      </c>
      <c r="B1086" s="270" t="s">
        <v>999</v>
      </c>
      <c r="C1086" s="224"/>
      <c r="D1086" s="268"/>
    </row>
    <row r="1087" customFormat="1" ht="18" hidden="1" customHeight="1" spans="1:4">
      <c r="A1087" s="269">
        <v>2220402</v>
      </c>
      <c r="B1087" s="270" t="s">
        <v>1000</v>
      </c>
      <c r="C1087" s="224"/>
      <c r="D1087" s="271"/>
    </row>
    <row r="1088" customFormat="1" ht="18" hidden="1" customHeight="1" spans="1:4">
      <c r="A1088" s="269">
        <v>2220403</v>
      </c>
      <c r="B1088" s="270" t="s">
        <v>1001</v>
      </c>
      <c r="C1088" s="224"/>
      <c r="D1088" s="271"/>
    </row>
    <row r="1089" customFormat="1" ht="18" hidden="1" customHeight="1" spans="1:4">
      <c r="A1089" s="269">
        <v>2220404</v>
      </c>
      <c r="B1089" s="270" t="s">
        <v>1002</v>
      </c>
      <c r="C1089" s="224"/>
      <c r="D1089" s="271"/>
    </row>
    <row r="1090" customFormat="1" ht="18" hidden="1" customHeight="1" spans="1:4">
      <c r="A1090" s="269">
        <v>2220499</v>
      </c>
      <c r="B1090" s="270" t="s">
        <v>1003</v>
      </c>
      <c r="C1090" s="224"/>
      <c r="D1090" s="268"/>
    </row>
    <row r="1091" customFormat="1" ht="18" hidden="1" customHeight="1" spans="1:4">
      <c r="A1091" s="269">
        <v>22205</v>
      </c>
      <c r="B1091" s="270" t="s">
        <v>1004</v>
      </c>
      <c r="C1091" s="224"/>
      <c r="D1091" s="268"/>
    </row>
    <row r="1092" ht="18" hidden="1" customHeight="1" spans="1:4">
      <c r="A1092" s="269">
        <v>2220501</v>
      </c>
      <c r="B1092" s="270" t="s">
        <v>1005</v>
      </c>
      <c r="C1092" s="224"/>
      <c r="D1092" s="271"/>
    </row>
    <row r="1093" ht="18" hidden="1" customHeight="1" spans="1:4">
      <c r="A1093" s="269">
        <v>2220502</v>
      </c>
      <c r="B1093" s="270" t="s">
        <v>1006</v>
      </c>
      <c r="C1093" s="224"/>
      <c r="D1093" s="271"/>
    </row>
    <row r="1094" ht="18" hidden="1" customHeight="1" spans="1:4">
      <c r="A1094" s="269">
        <v>2220503</v>
      </c>
      <c r="B1094" s="270" t="s">
        <v>1007</v>
      </c>
      <c r="C1094" s="224"/>
      <c r="D1094" s="268"/>
    </row>
    <row r="1095" customFormat="1" ht="18" hidden="1" customHeight="1" spans="1:4">
      <c r="A1095" s="269">
        <v>2220504</v>
      </c>
      <c r="B1095" s="270" t="s">
        <v>1008</v>
      </c>
      <c r="C1095" s="224"/>
      <c r="D1095" s="271"/>
    </row>
    <row r="1096" customFormat="1" ht="18" hidden="1" customHeight="1" spans="1:4">
      <c r="A1096" s="269">
        <v>2220505</v>
      </c>
      <c r="B1096" s="270" t="s">
        <v>1009</v>
      </c>
      <c r="C1096" s="224"/>
      <c r="D1096" s="271"/>
    </row>
    <row r="1097" customFormat="1" ht="18" hidden="1" customHeight="1" spans="1:4">
      <c r="A1097" s="269">
        <v>2220506</v>
      </c>
      <c r="B1097" s="270" t="s">
        <v>1010</v>
      </c>
      <c r="C1097" s="224"/>
      <c r="D1097" s="271"/>
    </row>
    <row r="1098" customFormat="1" ht="18" hidden="1" customHeight="1" spans="1:4">
      <c r="A1098" s="269">
        <v>2220507</v>
      </c>
      <c r="B1098" s="270" t="s">
        <v>1011</v>
      </c>
      <c r="C1098" s="224"/>
      <c r="D1098" s="271"/>
    </row>
    <row r="1099" customFormat="1" ht="18" hidden="1" customHeight="1" spans="1:4">
      <c r="A1099" s="269">
        <v>2220508</v>
      </c>
      <c r="B1099" s="270" t="s">
        <v>1012</v>
      </c>
      <c r="C1099" s="224"/>
      <c r="D1099" s="271"/>
    </row>
    <row r="1100" ht="18" hidden="1" customHeight="1" spans="1:4">
      <c r="A1100" s="269">
        <v>2220509</v>
      </c>
      <c r="B1100" s="270" t="s">
        <v>1013</v>
      </c>
      <c r="C1100" s="224"/>
      <c r="D1100" s="268"/>
    </row>
    <row r="1101" ht="18" hidden="1" customHeight="1" spans="1:4">
      <c r="A1101" s="269">
        <v>2220510</v>
      </c>
      <c r="B1101" s="270" t="s">
        <v>1014</v>
      </c>
      <c r="C1101" s="224"/>
      <c r="D1101" s="271"/>
    </row>
    <row r="1102" customFormat="1" ht="18" hidden="1" customHeight="1" spans="1:4">
      <c r="A1102" s="269">
        <v>2220511</v>
      </c>
      <c r="B1102" s="270" t="s">
        <v>1015</v>
      </c>
      <c r="C1102" s="224"/>
      <c r="D1102" s="271"/>
    </row>
    <row r="1103" customFormat="1" ht="18" hidden="1" customHeight="1" spans="1:4">
      <c r="A1103" s="269">
        <v>2220599</v>
      </c>
      <c r="B1103" s="270" t="s">
        <v>1016</v>
      </c>
      <c r="C1103" s="224"/>
      <c r="D1103" s="271"/>
    </row>
    <row r="1104" ht="18" customHeight="1" spans="1:4">
      <c r="A1104" s="269">
        <v>224</v>
      </c>
      <c r="B1104" s="270" t="s">
        <v>1017</v>
      </c>
      <c r="C1104" s="224">
        <v>1481</v>
      </c>
      <c r="D1104" s="268"/>
    </row>
    <row r="1105" ht="18" customHeight="1" spans="1:4">
      <c r="A1105" s="269">
        <v>22401</v>
      </c>
      <c r="B1105" s="270" t="s">
        <v>1018</v>
      </c>
      <c r="C1105" s="224">
        <v>416</v>
      </c>
      <c r="D1105" s="268"/>
    </row>
    <row r="1106" ht="18" customHeight="1" spans="1:4">
      <c r="A1106" s="269">
        <v>2240101</v>
      </c>
      <c r="B1106" s="270" t="s">
        <v>154</v>
      </c>
      <c r="C1106" s="224">
        <v>248</v>
      </c>
      <c r="D1106" s="268"/>
    </row>
    <row r="1107" ht="18" customHeight="1" spans="1:4">
      <c r="A1107" s="269">
        <v>2240102</v>
      </c>
      <c r="B1107" s="270" t="s">
        <v>155</v>
      </c>
      <c r="C1107" s="224">
        <v>19</v>
      </c>
      <c r="D1107" s="268"/>
    </row>
    <row r="1108" ht="18" hidden="1" customHeight="1" spans="1:4">
      <c r="A1108" s="269">
        <v>2240103</v>
      </c>
      <c r="B1108" s="270" t="s">
        <v>156</v>
      </c>
      <c r="C1108" s="224">
        <v>0</v>
      </c>
      <c r="D1108" s="268"/>
    </row>
    <row r="1109" ht="18" customHeight="1" spans="1:4">
      <c r="A1109" s="269">
        <v>2240104</v>
      </c>
      <c r="B1109" s="270" t="s">
        <v>1019</v>
      </c>
      <c r="C1109" s="224">
        <v>30</v>
      </c>
      <c r="D1109" s="268"/>
    </row>
    <row r="1110" ht="18" hidden="1" customHeight="1" spans="1:4">
      <c r="A1110" s="269">
        <v>2240105</v>
      </c>
      <c r="B1110" s="270" t="s">
        <v>1020</v>
      </c>
      <c r="C1110" s="224">
        <v>0</v>
      </c>
      <c r="D1110" s="271"/>
    </row>
    <row r="1111" customFormat="1" ht="18" customHeight="1" spans="1:4">
      <c r="A1111" s="269">
        <v>2240106</v>
      </c>
      <c r="B1111" s="270" t="s">
        <v>1021</v>
      </c>
      <c r="C1111" s="224">
        <v>89</v>
      </c>
      <c r="D1111" s="268"/>
    </row>
    <row r="1112" customFormat="1" ht="18" customHeight="1" spans="1:4">
      <c r="A1112" s="269">
        <v>2240108</v>
      </c>
      <c r="B1112" s="270" t="s">
        <v>1022</v>
      </c>
      <c r="C1112" s="224">
        <v>10</v>
      </c>
      <c r="D1112" s="268"/>
    </row>
    <row r="1113" ht="18" customHeight="1" spans="1:4">
      <c r="A1113" s="269">
        <v>2240109</v>
      </c>
      <c r="B1113" s="270" t="s">
        <v>1023</v>
      </c>
      <c r="C1113" s="224">
        <v>10</v>
      </c>
      <c r="D1113" s="268"/>
    </row>
    <row r="1114" customFormat="1" ht="18" hidden="1" customHeight="1" spans="1:4">
      <c r="A1114" s="269">
        <v>2240150</v>
      </c>
      <c r="B1114" s="270" t="s">
        <v>163</v>
      </c>
      <c r="C1114" s="224">
        <v>0</v>
      </c>
      <c r="D1114" s="268"/>
    </row>
    <row r="1115" ht="18" customHeight="1" spans="1:4">
      <c r="A1115" s="269">
        <v>2240199</v>
      </c>
      <c r="B1115" s="270" t="s">
        <v>1024</v>
      </c>
      <c r="C1115" s="224">
        <v>10</v>
      </c>
      <c r="D1115" s="268"/>
    </row>
    <row r="1116" ht="18" customHeight="1" spans="1:4">
      <c r="A1116" s="269">
        <v>22402</v>
      </c>
      <c r="B1116" s="270" t="s">
        <v>1025</v>
      </c>
      <c r="C1116" s="224">
        <v>835</v>
      </c>
      <c r="D1116" s="268"/>
    </row>
    <row r="1117" ht="18" customHeight="1" spans="1:4">
      <c r="A1117" s="269">
        <v>2240201</v>
      </c>
      <c r="B1117" s="270" t="s">
        <v>154</v>
      </c>
      <c r="C1117" s="224">
        <v>395</v>
      </c>
      <c r="D1117" s="268"/>
    </row>
    <row r="1118" s="203" customFormat="1" ht="18" customHeight="1" spans="1:4">
      <c r="A1118" s="269">
        <v>2240202</v>
      </c>
      <c r="B1118" s="270" t="s">
        <v>155</v>
      </c>
      <c r="C1118" s="224">
        <v>8</v>
      </c>
      <c r="D1118" s="271"/>
    </row>
    <row r="1119" ht="18" hidden="1" customHeight="1" spans="1:4">
      <c r="A1119" s="269">
        <v>2240203</v>
      </c>
      <c r="B1119" s="270" t="s">
        <v>156</v>
      </c>
      <c r="C1119" s="224">
        <v>0</v>
      </c>
      <c r="D1119" s="268"/>
    </row>
    <row r="1120" ht="18" customHeight="1" spans="1:4">
      <c r="A1120" s="269">
        <v>2240204</v>
      </c>
      <c r="B1120" s="270" t="s">
        <v>1026</v>
      </c>
      <c r="C1120" s="224">
        <v>432</v>
      </c>
      <c r="D1120" s="268"/>
    </row>
    <row r="1121" ht="18" hidden="1" customHeight="1" spans="1:4">
      <c r="A1121" s="273">
        <v>2240250</v>
      </c>
      <c r="B1121" s="274" t="s">
        <v>163</v>
      </c>
      <c r="C1121" s="224">
        <v>0</v>
      </c>
      <c r="D1121" s="271"/>
    </row>
    <row r="1122" ht="18" hidden="1" customHeight="1" spans="1:4">
      <c r="A1122" s="269">
        <v>2240299</v>
      </c>
      <c r="B1122" s="270" t="s">
        <v>1027</v>
      </c>
      <c r="C1122" s="224">
        <v>0</v>
      </c>
      <c r="D1122" s="271"/>
    </row>
    <row r="1123" ht="18" hidden="1" customHeight="1" spans="1:4">
      <c r="A1123" s="269">
        <v>22404</v>
      </c>
      <c r="B1123" s="270" t="s">
        <v>1028</v>
      </c>
      <c r="C1123" s="224">
        <v>0</v>
      </c>
      <c r="D1123" s="271"/>
    </row>
    <row r="1124" ht="18" hidden="1" customHeight="1" spans="1:4">
      <c r="A1124" s="269">
        <v>2240401</v>
      </c>
      <c r="B1124" s="270" t="s">
        <v>154</v>
      </c>
      <c r="C1124" s="224"/>
      <c r="D1124" s="271"/>
    </row>
    <row r="1125" s="203" customFormat="1" ht="18" hidden="1" customHeight="1" spans="1:4">
      <c r="A1125" s="269">
        <v>2240402</v>
      </c>
      <c r="B1125" s="270" t="s">
        <v>155</v>
      </c>
      <c r="C1125" s="224"/>
      <c r="D1125" s="271"/>
    </row>
    <row r="1126" ht="18" hidden="1" customHeight="1" spans="1:4">
      <c r="A1126" s="269">
        <v>2240403</v>
      </c>
      <c r="B1126" s="270" t="s">
        <v>156</v>
      </c>
      <c r="C1126" s="224"/>
      <c r="D1126" s="271"/>
    </row>
    <row r="1127" ht="18" hidden="1" customHeight="1" spans="1:4">
      <c r="A1127" s="269">
        <v>2240404</v>
      </c>
      <c r="B1127" s="270" t="s">
        <v>1029</v>
      </c>
      <c r="C1127" s="224"/>
      <c r="D1127" s="271"/>
    </row>
    <row r="1128" ht="18" hidden="1" customHeight="1" spans="1:4">
      <c r="A1128" s="269">
        <v>2240405</v>
      </c>
      <c r="B1128" s="270" t="s">
        <v>1030</v>
      </c>
      <c r="C1128" s="224"/>
      <c r="D1128" s="271"/>
    </row>
    <row r="1129" ht="18" hidden="1" customHeight="1" spans="1:4">
      <c r="A1129" s="269">
        <v>2240450</v>
      </c>
      <c r="B1129" s="270" t="s">
        <v>163</v>
      </c>
      <c r="C1129" s="224"/>
      <c r="D1129" s="271"/>
    </row>
    <row r="1130" ht="18" hidden="1" customHeight="1" spans="1:4">
      <c r="A1130" s="269">
        <v>2240499</v>
      </c>
      <c r="B1130" s="270" t="s">
        <v>1031</v>
      </c>
      <c r="C1130" s="224"/>
      <c r="D1130" s="271"/>
    </row>
    <row r="1131" ht="18" hidden="1" customHeight="1" spans="1:4">
      <c r="A1131" s="269">
        <v>22405</v>
      </c>
      <c r="B1131" s="270" t="s">
        <v>1032</v>
      </c>
      <c r="C1131" s="224">
        <v>0</v>
      </c>
      <c r="D1131" s="268"/>
    </row>
    <row r="1132" ht="18" hidden="1" customHeight="1" spans="1:4">
      <c r="A1132" s="269">
        <v>2240501</v>
      </c>
      <c r="B1132" s="270" t="s">
        <v>154</v>
      </c>
      <c r="C1132" s="224"/>
      <c r="D1132" s="268"/>
    </row>
    <row r="1133" ht="18" hidden="1" customHeight="1" spans="1:4">
      <c r="A1133" s="269">
        <v>2240502</v>
      </c>
      <c r="B1133" s="270" t="s">
        <v>155</v>
      </c>
      <c r="C1133" s="224"/>
      <c r="D1133" s="271"/>
    </row>
    <row r="1134" customFormat="1" ht="18" hidden="1" customHeight="1" spans="1:4">
      <c r="A1134" s="269">
        <v>2240503</v>
      </c>
      <c r="B1134" s="270" t="s">
        <v>156</v>
      </c>
      <c r="C1134" s="224"/>
      <c r="D1134" s="271"/>
    </row>
    <row r="1135" customFormat="1" ht="18" hidden="1" customHeight="1" spans="1:4">
      <c r="A1135" s="269">
        <v>2240504</v>
      </c>
      <c r="B1135" s="270" t="s">
        <v>1033</v>
      </c>
      <c r="C1135" s="224"/>
      <c r="D1135" s="268"/>
    </row>
    <row r="1136" ht="18" hidden="1" customHeight="1" spans="1:4">
      <c r="A1136" s="269">
        <v>2240505</v>
      </c>
      <c r="B1136" s="270" t="s">
        <v>1034</v>
      </c>
      <c r="C1136" s="224"/>
      <c r="D1136" s="271"/>
    </row>
    <row r="1137" ht="18" hidden="1" customHeight="1" spans="1:4">
      <c r="A1137" s="269">
        <v>2240506</v>
      </c>
      <c r="B1137" s="270" t="s">
        <v>1035</v>
      </c>
      <c r="C1137" s="224"/>
      <c r="D1137" s="268"/>
    </row>
    <row r="1138" ht="18" hidden="1" customHeight="1" spans="1:4">
      <c r="A1138" s="269">
        <v>2240507</v>
      </c>
      <c r="B1138" s="270" t="s">
        <v>1036</v>
      </c>
      <c r="C1138" s="224"/>
      <c r="D1138" s="271"/>
    </row>
    <row r="1139" ht="18" hidden="1" customHeight="1" spans="1:4">
      <c r="A1139" s="269">
        <v>2240508</v>
      </c>
      <c r="B1139" s="270" t="s">
        <v>1037</v>
      </c>
      <c r="C1139" s="224"/>
      <c r="D1139" s="271"/>
    </row>
    <row r="1140" customFormat="1" ht="18" hidden="1" customHeight="1" spans="1:4">
      <c r="A1140" s="269">
        <v>2240509</v>
      </c>
      <c r="B1140" s="270" t="s">
        <v>1038</v>
      </c>
      <c r="C1140" s="224"/>
      <c r="D1140" s="271"/>
    </row>
    <row r="1141" customFormat="1" ht="18" hidden="1" customHeight="1" spans="1:4">
      <c r="A1141" s="269">
        <v>2240510</v>
      </c>
      <c r="B1141" s="270" t="s">
        <v>1039</v>
      </c>
      <c r="C1141" s="224"/>
      <c r="D1141" s="271"/>
    </row>
    <row r="1142" customFormat="1" ht="18" hidden="1" customHeight="1" spans="1:4">
      <c r="A1142" s="269">
        <v>2240550</v>
      </c>
      <c r="B1142" s="270" t="s">
        <v>1040</v>
      </c>
      <c r="C1142" s="224"/>
      <c r="D1142" s="271"/>
    </row>
    <row r="1143" s="203" customFormat="1" ht="18" hidden="1" customHeight="1" spans="1:4">
      <c r="A1143" s="269">
        <v>2240599</v>
      </c>
      <c r="B1143" s="270" t="s">
        <v>1041</v>
      </c>
      <c r="C1143" s="224"/>
      <c r="D1143" s="268"/>
    </row>
    <row r="1144" ht="18" customHeight="1" spans="1:4">
      <c r="A1144" s="269">
        <v>22406</v>
      </c>
      <c r="B1144" s="270" t="s">
        <v>1042</v>
      </c>
      <c r="C1144" s="224">
        <v>200</v>
      </c>
      <c r="D1144" s="268"/>
    </row>
    <row r="1145" customFormat="1" ht="18" hidden="1" customHeight="1" spans="1:4">
      <c r="A1145" s="269">
        <v>2240601</v>
      </c>
      <c r="B1145" s="270" t="s">
        <v>1043</v>
      </c>
      <c r="C1145" s="224">
        <v>0</v>
      </c>
      <c r="D1145" s="268"/>
    </row>
    <row r="1146" ht="18" customHeight="1" spans="1:4">
      <c r="A1146" s="269">
        <v>2240602</v>
      </c>
      <c r="B1146" s="270" t="s">
        <v>1044</v>
      </c>
      <c r="C1146" s="224">
        <v>2</v>
      </c>
      <c r="D1146" s="268"/>
    </row>
    <row r="1147" ht="18" customHeight="1" spans="1:4">
      <c r="A1147" s="269">
        <v>2240699</v>
      </c>
      <c r="B1147" s="270" t="s">
        <v>1045</v>
      </c>
      <c r="C1147" s="224">
        <v>198</v>
      </c>
      <c r="D1147" s="271"/>
    </row>
    <row r="1148" ht="18" customHeight="1" spans="1:4">
      <c r="A1148" s="269">
        <v>22407</v>
      </c>
      <c r="B1148" s="270" t="s">
        <v>1046</v>
      </c>
      <c r="C1148" s="224">
        <v>30</v>
      </c>
      <c r="D1148" s="268"/>
    </row>
    <row r="1149" ht="18" customHeight="1" spans="1:4">
      <c r="A1149" s="269">
        <v>2240703</v>
      </c>
      <c r="B1149" s="270" t="s">
        <v>1047</v>
      </c>
      <c r="C1149" s="224">
        <v>30</v>
      </c>
      <c r="D1149" s="268"/>
    </row>
    <row r="1150" customFormat="1" ht="18" hidden="1" customHeight="1" spans="1:4">
      <c r="A1150" s="269">
        <v>2240704</v>
      </c>
      <c r="B1150" s="270" t="s">
        <v>1048</v>
      </c>
      <c r="C1150" s="224">
        <v>0</v>
      </c>
      <c r="D1150" s="271"/>
    </row>
    <row r="1151" customFormat="1" ht="18" hidden="1" customHeight="1" spans="1:4">
      <c r="A1151" s="269">
        <v>2240799</v>
      </c>
      <c r="B1151" s="270" t="s">
        <v>1049</v>
      </c>
      <c r="C1151" s="224">
        <v>0</v>
      </c>
      <c r="D1151" s="271"/>
    </row>
    <row r="1152" ht="18" hidden="1" customHeight="1" spans="1:4">
      <c r="A1152" s="269">
        <v>22499</v>
      </c>
      <c r="B1152" s="270" t="s">
        <v>1050</v>
      </c>
      <c r="C1152" s="224">
        <v>0</v>
      </c>
      <c r="D1152" s="268"/>
    </row>
    <row r="1153" ht="18" hidden="1" customHeight="1" spans="1:4">
      <c r="A1153" s="269">
        <v>2249999</v>
      </c>
      <c r="B1153" s="270" t="s">
        <v>1051</v>
      </c>
      <c r="C1153" s="224"/>
      <c r="D1153" s="268"/>
    </row>
    <row r="1154" ht="18" customHeight="1" spans="1:4">
      <c r="A1154" s="269">
        <v>227</v>
      </c>
      <c r="B1154" s="270" t="s">
        <v>1052</v>
      </c>
      <c r="C1154" s="224">
        <v>1520</v>
      </c>
      <c r="D1154" s="268"/>
    </row>
    <row r="1155" ht="18" hidden="1" customHeight="1" spans="1:4">
      <c r="A1155" s="269">
        <v>229</v>
      </c>
      <c r="B1155" s="270" t="s">
        <v>1053</v>
      </c>
      <c r="C1155" s="224"/>
      <c r="D1155" s="268"/>
    </row>
    <row r="1156" ht="18" hidden="1" customHeight="1" spans="1:4">
      <c r="A1156" s="269">
        <v>22902</v>
      </c>
      <c r="B1156" s="270" t="s">
        <v>1054</v>
      </c>
      <c r="C1156" s="224"/>
      <c r="D1156" s="268"/>
    </row>
    <row r="1157" customFormat="1" ht="18" hidden="1" customHeight="1" spans="1:4">
      <c r="A1157" s="269">
        <v>2290201</v>
      </c>
      <c r="B1157" s="270" t="s">
        <v>1055</v>
      </c>
      <c r="C1157" s="224"/>
      <c r="D1157" s="268"/>
    </row>
    <row r="1158" ht="18" hidden="1" customHeight="1" spans="1:4">
      <c r="A1158" s="269">
        <v>22999</v>
      </c>
      <c r="B1158" s="270" t="s">
        <v>917</v>
      </c>
      <c r="C1158" s="224"/>
      <c r="D1158" s="268"/>
    </row>
    <row r="1159" s="203" customFormat="1" ht="18" hidden="1" customHeight="1" spans="1:4">
      <c r="A1159" s="269">
        <v>2299999</v>
      </c>
      <c r="B1159" s="270" t="s">
        <v>124</v>
      </c>
      <c r="C1159" s="224"/>
      <c r="D1159" s="268"/>
    </row>
    <row r="1160" ht="18" customHeight="1" spans="1:4">
      <c r="A1160" s="269">
        <v>232</v>
      </c>
      <c r="B1160" s="270" t="s">
        <v>1056</v>
      </c>
      <c r="C1160" s="224">
        <v>343</v>
      </c>
      <c r="D1160" s="268"/>
    </row>
    <row r="1161" ht="18" customHeight="1" spans="1:4">
      <c r="A1161" s="269">
        <v>23203</v>
      </c>
      <c r="B1161" s="270" t="s">
        <v>1057</v>
      </c>
      <c r="C1161" s="224">
        <v>343</v>
      </c>
      <c r="D1161" s="268"/>
    </row>
    <row r="1162" s="203" customFormat="1" ht="18" customHeight="1" spans="1:4">
      <c r="A1162" s="269">
        <v>2320301</v>
      </c>
      <c r="B1162" s="270" t="s">
        <v>1058</v>
      </c>
      <c r="C1162" s="224">
        <v>343</v>
      </c>
      <c r="D1162" s="268"/>
    </row>
    <row r="1163" s="203" customFormat="1" ht="18" hidden="1" customHeight="1" spans="1:4">
      <c r="A1163" s="269">
        <v>2320302</v>
      </c>
      <c r="B1163" s="270" t="s">
        <v>1059</v>
      </c>
      <c r="C1163" s="224"/>
      <c r="D1163" s="271"/>
    </row>
    <row r="1164" ht="18" hidden="1" customHeight="1" spans="1:4">
      <c r="A1164" s="269">
        <v>2320303</v>
      </c>
      <c r="B1164" s="270" t="s">
        <v>1060</v>
      </c>
      <c r="C1164" s="224"/>
      <c r="D1164" s="268"/>
    </row>
    <row r="1165" ht="18" hidden="1" customHeight="1" spans="1:4">
      <c r="A1165" s="269">
        <v>2320399</v>
      </c>
      <c r="B1165" s="270" t="s">
        <v>1061</v>
      </c>
      <c r="C1165" s="224"/>
      <c r="D1165" s="271"/>
    </row>
    <row r="1166" ht="18" hidden="1" customHeight="1" spans="1:4">
      <c r="A1166" s="276">
        <v>233</v>
      </c>
      <c r="B1166" s="277" t="s">
        <v>1062</v>
      </c>
      <c r="C1166" s="224"/>
      <c r="D1166" s="268"/>
    </row>
    <row r="1167" ht="18" hidden="1" customHeight="1" spans="1:4">
      <c r="A1167" s="278">
        <v>23303</v>
      </c>
      <c r="B1167" s="270" t="s">
        <v>1063</v>
      </c>
      <c r="C1167" s="224"/>
      <c r="D1167" s="268"/>
    </row>
    <row r="1168" ht="18" hidden="1" customHeight="1" spans="2:4">
      <c r="B1168" s="279"/>
      <c r="C1168" s="279"/>
      <c r="D1168" s="260"/>
    </row>
    <row r="1169" ht="19" hidden="1" customHeight="1" spans="2:4">
      <c r="B1169" s="279"/>
      <c r="C1169" s="279"/>
      <c r="D1169" s="279"/>
    </row>
    <row r="1170" hidden="1"/>
  </sheetData>
  <autoFilter ref="A3:D1170">
    <filterColumn colId="2">
      <filters>
        <filter val="100"/>
        <filter val="200"/>
        <filter val="300"/>
        <filter val="400"/>
        <filter val="500"/>
        <filter val="700"/>
        <filter val="1000"/>
        <filter val="2000"/>
        <filter val="1"/>
        <filter val="101"/>
        <filter val="201"/>
        <filter val="2"/>
        <filter val="3"/>
        <filter val="203"/>
        <filter val="403"/>
        <filter val="703"/>
        <filter val="1503"/>
        <filter val="1803"/>
        <filter val="4"/>
        <filter val="5"/>
        <filter val="205"/>
        <filter val="405"/>
        <filter val="1205"/>
        <filter val="6"/>
        <filter val="106"/>
        <filter val="506"/>
        <filter val="7"/>
        <filter val="407"/>
        <filter val="507"/>
        <filter val="807"/>
        <filter val="8"/>
        <filter val="108"/>
        <filter val="208"/>
        <filter val="1608"/>
        <filter val="9"/>
        <filter val="109"/>
        <filter val="2109"/>
        <filter val="9709"/>
        <filter val="10"/>
        <filter val="110"/>
        <filter val="11"/>
        <filter val="111"/>
        <filter val="12"/>
        <filter val="112"/>
        <filter val="1912"/>
        <filter val="13"/>
        <filter val="613"/>
        <filter val="14"/>
        <filter val="214"/>
        <filter val="1814"/>
        <filter val="2114"/>
        <filter val="15"/>
        <filter val="415"/>
        <filter val="1715"/>
        <filter val="216"/>
        <filter val="416"/>
        <filter val="17"/>
        <filter val="217"/>
        <filter val="18"/>
        <filter val="3318"/>
        <filter val="19"/>
        <filter val="219"/>
        <filter val="319"/>
        <filter val="20"/>
        <filter val="120"/>
        <filter val="220"/>
        <filter val="420"/>
        <filter val="720"/>
        <filter val="1520"/>
        <filter val="121"/>
        <filter val="22"/>
        <filter val="222"/>
        <filter val="1123"/>
        <filter val="1323"/>
        <filter val="24"/>
        <filter val="124"/>
        <filter val="324"/>
        <filter val="725"/>
        <filter val="3225"/>
        <filter val="4025"/>
        <filter val="26"/>
        <filter val="226"/>
        <filter val="1526"/>
        <filter val="4226"/>
        <filter val="27"/>
        <filter val="127"/>
        <filter val="227"/>
        <filter val="5527"/>
        <filter val="28"/>
        <filter val="6328"/>
        <filter val="29"/>
        <filter val="329"/>
        <filter val="30"/>
        <filter val="230"/>
        <filter val="430"/>
        <filter val="1730"/>
        <filter val="31"/>
        <filter val="231"/>
        <filter val="431"/>
        <filter val="4931"/>
        <filter val="22431"/>
        <filter val="432"/>
        <filter val="33"/>
        <filter val="433"/>
        <filter val="1133"/>
        <filter val="34"/>
        <filter val="137634"/>
        <filter val="35"/>
        <filter val="135"/>
        <filter val="235"/>
        <filter val="735"/>
        <filter val="835"/>
        <filter val="36"/>
        <filter val="136"/>
        <filter val="436"/>
        <filter val="21936"/>
        <filter val="37"/>
        <filter val="137"/>
        <filter val="38"/>
        <filter val="138"/>
        <filter val="39"/>
        <filter val="239"/>
        <filter val="40"/>
        <filter val="140"/>
        <filter val="141"/>
        <filter val="241"/>
        <filter val="343"/>
        <filter val="2143"/>
        <filter val="6143"/>
        <filter val="44"/>
        <filter val="45"/>
        <filter val="545"/>
        <filter val="46"/>
        <filter val="146"/>
        <filter val="47"/>
        <filter val="547"/>
        <filter val="2347"/>
        <filter val="13547"/>
        <filter val="48"/>
        <filter val="148"/>
        <filter val="248"/>
        <filter val="49"/>
        <filter val="349"/>
        <filter val="449"/>
        <filter val="1349"/>
        <filter val="50"/>
        <filter val="150"/>
        <filter val="1150"/>
        <filter val="18350"/>
        <filter val="51"/>
        <filter val="251"/>
        <filter val="351"/>
        <filter val="52"/>
        <filter val="452"/>
        <filter val="2652"/>
        <filter val="53"/>
        <filter val="1153"/>
        <filter val="54"/>
        <filter val="854"/>
        <filter val="155"/>
        <filter val="1055"/>
        <filter val="5155"/>
        <filter val="6955"/>
        <filter val="13855"/>
        <filter val="56"/>
        <filter val="657"/>
        <filter val="2957"/>
        <filter val="158"/>
        <filter val="59"/>
        <filter val="159"/>
        <filter val="12959"/>
        <filter val="60"/>
        <filter val="360"/>
        <filter val="61"/>
        <filter val="161"/>
        <filter val="361"/>
        <filter val="661"/>
        <filter val="2261"/>
        <filter val="5361"/>
        <filter val="62"/>
        <filter val="63"/>
        <filter val="163"/>
        <filter val="64"/>
        <filter val="264"/>
        <filter val="1264"/>
        <filter val="2364"/>
        <filter val="65"/>
        <filter val="165"/>
        <filter val="765"/>
        <filter val="2165"/>
        <filter val="2365"/>
        <filter val="66"/>
        <filter val="767"/>
        <filter val="12767"/>
        <filter val="2569"/>
        <filter val="71"/>
        <filter val="172"/>
        <filter val="7372"/>
        <filter val="73"/>
        <filter val="76"/>
        <filter val="676"/>
        <filter val="3476"/>
        <filter val="5776"/>
        <filter val="77"/>
        <filter val="277"/>
        <filter val="877"/>
        <filter val="78"/>
        <filter val="79"/>
        <filter val="179"/>
        <filter val="879"/>
        <filter val="780"/>
        <filter val="1481"/>
        <filter val="1681"/>
        <filter val="16582"/>
        <filter val="83"/>
        <filter val="1083"/>
        <filter val="284"/>
        <filter val="1084"/>
        <filter val="3984"/>
        <filter val="885"/>
        <filter val="86"/>
        <filter val="486"/>
        <filter val="688"/>
        <filter val="89"/>
        <filter val="12389"/>
        <filter val="91"/>
        <filter val="92"/>
        <filter val="492"/>
        <filter val="892"/>
        <filter val="1192"/>
        <filter val="1394"/>
        <filter val="6094"/>
        <filter val="395"/>
        <filter val="795"/>
        <filter val="2295"/>
        <filter val="22395"/>
        <filter val="196"/>
        <filter val="2996"/>
        <filter val="98"/>
        <filter val="198"/>
        <filter val="598"/>
        <filter val="1098"/>
        <filter val="6098"/>
        <filter val="299"/>
      </filters>
    </filterColumn>
    <extLst/>
  </autoFilter>
  <mergeCells count="3">
    <mergeCell ref="B1:D1"/>
    <mergeCell ref="B1168:D1168"/>
    <mergeCell ref="B1169:D1169"/>
  </mergeCells>
  <printOptions horizontalCentered="1"/>
  <pageMargins left="0.590277777777778" right="0.590277777777778" top="0.668055555555556" bottom="0.55" header="0.118055555555556" footer="0.279166666666667"/>
  <pageSetup paperSize="9" fitToHeight="0" orientation="portrait"/>
  <headerFooter alignWithMargins="0" scaleWithDoc="0">
    <oddFooter>&amp;C第 &amp;P 页，共 &amp;N 页</oddFooter>
    <evenFooter>&amp;L- &amp;P-</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tint="-0.5"/>
  </sheetPr>
  <dimension ref="A1:C59"/>
  <sheetViews>
    <sheetView showZeros="0" view="pageBreakPreview" zoomScaleNormal="100" workbookViewId="0">
      <selection activeCell="G19" sqref="G19"/>
    </sheetView>
  </sheetViews>
  <sheetFormatPr defaultColWidth="9" defaultRowHeight="13.5" outlineLevelCol="2"/>
  <cols>
    <col min="1" max="1" width="56" customWidth="1"/>
    <col min="2" max="2" width="28.3666666666667" style="204" customWidth="1"/>
  </cols>
  <sheetData>
    <row r="1" ht="33" customHeight="1" spans="1:3">
      <c r="A1" s="20" t="s">
        <v>4</v>
      </c>
      <c r="B1" s="250"/>
      <c r="C1" s="230"/>
    </row>
    <row r="2" s="229" customFormat="1" ht="18" customHeight="1" spans="1:2">
      <c r="A2" s="251"/>
      <c r="B2" s="252" t="s">
        <v>23</v>
      </c>
    </row>
    <row r="3" ht="47" customHeight="1" spans="1:2">
      <c r="A3" s="253" t="s">
        <v>24</v>
      </c>
      <c r="B3" s="254" t="s">
        <v>25</v>
      </c>
    </row>
    <row r="4" ht="18" customHeight="1" spans="1:2">
      <c r="A4" s="255" t="s">
        <v>1064</v>
      </c>
      <c r="B4" s="256">
        <f>SUM(B5:B8)</f>
        <v>21401</v>
      </c>
    </row>
    <row r="5" ht="18" customHeight="1" spans="1:2">
      <c r="A5" s="255" t="s">
        <v>1065</v>
      </c>
      <c r="B5" s="256">
        <v>8200</v>
      </c>
    </row>
    <row r="6" ht="18" customHeight="1" spans="1:2">
      <c r="A6" s="255" t="s">
        <v>1066</v>
      </c>
      <c r="B6" s="256">
        <v>6102</v>
      </c>
    </row>
    <row r="7" ht="18" customHeight="1" spans="1:2">
      <c r="A7" s="255" t="s">
        <v>1067</v>
      </c>
      <c r="B7" s="256">
        <v>2117</v>
      </c>
    </row>
    <row r="8" ht="18" customHeight="1" spans="1:2">
      <c r="A8" s="255" t="s">
        <v>1068</v>
      </c>
      <c r="B8" s="256">
        <v>4982</v>
      </c>
    </row>
    <row r="9" ht="18" customHeight="1" spans="1:2">
      <c r="A9" s="255" t="s">
        <v>1069</v>
      </c>
      <c r="B9" s="256">
        <f>SUM(B10:B19)</f>
        <v>1089</v>
      </c>
    </row>
    <row r="10" ht="18" customHeight="1" spans="1:2">
      <c r="A10" s="255" t="s">
        <v>1070</v>
      </c>
      <c r="B10" s="256">
        <v>226</v>
      </c>
    </row>
    <row r="11" ht="18" customHeight="1" spans="1:2">
      <c r="A11" s="255" t="s">
        <v>1071</v>
      </c>
      <c r="B11" s="256">
        <v>33</v>
      </c>
    </row>
    <row r="12" ht="18" customHeight="1" spans="1:2">
      <c r="A12" s="255" t="s">
        <v>1072</v>
      </c>
      <c r="B12" s="256">
        <v>0</v>
      </c>
    </row>
    <row r="13" ht="18" customHeight="1" spans="1:2">
      <c r="A13" s="255" t="s">
        <v>1073</v>
      </c>
      <c r="B13" s="256"/>
    </row>
    <row r="14" ht="18" customHeight="1" spans="1:2">
      <c r="A14" s="255" t="s">
        <v>1074</v>
      </c>
      <c r="B14" s="256"/>
    </row>
    <row r="15" ht="18" customHeight="1" spans="1:2">
      <c r="A15" s="255" t="s">
        <v>1075</v>
      </c>
      <c r="B15" s="256">
        <v>42</v>
      </c>
    </row>
    <row r="16" ht="18" customHeight="1" spans="1:2">
      <c r="A16" s="255" t="s">
        <v>1076</v>
      </c>
      <c r="B16" s="256">
        <v>4</v>
      </c>
    </row>
    <row r="17" ht="18" customHeight="1" spans="1:2">
      <c r="A17" s="255" t="s">
        <v>1077</v>
      </c>
      <c r="B17" s="256">
        <v>344</v>
      </c>
    </row>
    <row r="18" ht="18" customHeight="1" spans="1:2">
      <c r="A18" s="255" t="s">
        <v>1078</v>
      </c>
      <c r="B18" s="256">
        <v>49</v>
      </c>
    </row>
    <row r="19" ht="18" customHeight="1" spans="1:2">
      <c r="A19" s="255" t="s">
        <v>1079</v>
      </c>
      <c r="B19" s="256">
        <v>391</v>
      </c>
    </row>
    <row r="20" ht="18" customHeight="1" spans="1:2">
      <c r="A20" s="255" t="s">
        <v>1080</v>
      </c>
      <c r="B20" s="256">
        <f>SUM(B21:B27)</f>
        <v>0</v>
      </c>
    </row>
    <row r="21" ht="18" customHeight="1" spans="1:2">
      <c r="A21" s="255" t="s">
        <v>1081</v>
      </c>
      <c r="B21" s="256"/>
    </row>
    <row r="22" ht="18" customHeight="1" spans="1:2">
      <c r="A22" s="255" t="s">
        <v>1082</v>
      </c>
      <c r="B22" s="256"/>
    </row>
    <row r="23" ht="18" customHeight="1" spans="1:2">
      <c r="A23" s="255" t="s">
        <v>1083</v>
      </c>
      <c r="B23" s="256"/>
    </row>
    <row r="24" ht="18" customHeight="1" spans="1:2">
      <c r="A24" s="255" t="s">
        <v>1084</v>
      </c>
      <c r="B24" s="256"/>
    </row>
    <row r="25" ht="18" customHeight="1" spans="1:2">
      <c r="A25" s="255" t="s">
        <v>1085</v>
      </c>
      <c r="B25" s="256"/>
    </row>
    <row r="26" ht="18" customHeight="1" spans="1:2">
      <c r="A26" s="255" t="s">
        <v>1086</v>
      </c>
      <c r="B26" s="256"/>
    </row>
    <row r="27" ht="18" customHeight="1" spans="1:2">
      <c r="A27" s="255" t="s">
        <v>1087</v>
      </c>
      <c r="B27" s="256"/>
    </row>
    <row r="28" ht="18" customHeight="1" spans="1:2">
      <c r="A28" s="255" t="s">
        <v>1088</v>
      </c>
      <c r="B28" s="256"/>
    </row>
    <row r="29" ht="18" customHeight="1" spans="1:2">
      <c r="A29" s="255" t="s">
        <v>1081</v>
      </c>
      <c r="B29" s="256"/>
    </row>
    <row r="30" ht="18" customHeight="1" spans="1:2">
      <c r="A30" s="255" t="s">
        <v>1082</v>
      </c>
      <c r="B30" s="256"/>
    </row>
    <row r="31" ht="18" customHeight="1" spans="1:2">
      <c r="A31" s="255" t="s">
        <v>1083</v>
      </c>
      <c r="B31" s="256"/>
    </row>
    <row r="32" ht="18" customHeight="1" spans="1:2">
      <c r="A32" s="255" t="s">
        <v>1085</v>
      </c>
      <c r="B32" s="225"/>
    </row>
    <row r="33" ht="18" customHeight="1" spans="1:2">
      <c r="A33" s="255" t="s">
        <v>1086</v>
      </c>
      <c r="B33" s="225"/>
    </row>
    <row r="34" ht="19" customHeight="1" spans="1:2">
      <c r="A34" s="255" t="s">
        <v>1087</v>
      </c>
      <c r="B34" s="225"/>
    </row>
    <row r="35" ht="19" customHeight="1" spans="1:2">
      <c r="A35" s="255" t="s">
        <v>1089</v>
      </c>
      <c r="B35" s="225">
        <f>SUM(B36:B38)</f>
        <v>16874</v>
      </c>
    </row>
    <row r="36" ht="19" customHeight="1" spans="1:2">
      <c r="A36" s="255" t="s">
        <v>1090</v>
      </c>
      <c r="B36" s="225">
        <v>15327</v>
      </c>
    </row>
    <row r="37" ht="19" customHeight="1" spans="1:2">
      <c r="A37" s="255" t="s">
        <v>1091</v>
      </c>
      <c r="B37" s="225">
        <f>325+32+81+1109</f>
        <v>1547</v>
      </c>
    </row>
    <row r="38" ht="19" customHeight="1" spans="1:2">
      <c r="A38" s="255" t="s">
        <v>1092</v>
      </c>
      <c r="B38" s="225"/>
    </row>
    <row r="39" ht="18.5" customHeight="1" spans="1:2">
      <c r="A39" s="255" t="s">
        <v>1093</v>
      </c>
      <c r="B39" s="225"/>
    </row>
    <row r="40" ht="18.5" customHeight="1" spans="1:2">
      <c r="A40" s="255" t="s">
        <v>1094</v>
      </c>
      <c r="B40" s="225"/>
    </row>
    <row r="41" ht="18.5" customHeight="1" spans="1:2">
      <c r="A41" s="255" t="s">
        <v>1095</v>
      </c>
      <c r="B41" s="225"/>
    </row>
    <row r="42" ht="18.5" customHeight="1" spans="1:2">
      <c r="A42" s="255" t="s">
        <v>1096</v>
      </c>
      <c r="B42" s="225"/>
    </row>
    <row r="43" ht="18.5" customHeight="1" spans="1:2">
      <c r="A43" s="255" t="s">
        <v>1097</v>
      </c>
      <c r="B43" s="225"/>
    </row>
    <row r="44" ht="18.5" customHeight="1" spans="1:2">
      <c r="A44" s="255" t="s">
        <v>1098</v>
      </c>
      <c r="B44" s="225"/>
    </row>
    <row r="45" ht="18.5" customHeight="1" spans="1:2">
      <c r="A45" s="255" t="s">
        <v>1099</v>
      </c>
      <c r="B45" s="225"/>
    </row>
    <row r="46" ht="18.5" customHeight="1" spans="1:2">
      <c r="A46" s="255" t="s">
        <v>1100</v>
      </c>
      <c r="B46" s="225"/>
    </row>
    <row r="47" ht="18.5" customHeight="1" spans="1:2">
      <c r="A47" s="255" t="s">
        <v>1101</v>
      </c>
      <c r="B47" s="225"/>
    </row>
    <row r="48" ht="18.5" customHeight="1" spans="1:2">
      <c r="A48" s="255" t="s">
        <v>1102</v>
      </c>
      <c r="B48" s="225"/>
    </row>
    <row r="49" ht="18.5" customHeight="1" spans="1:2">
      <c r="A49" s="255" t="s">
        <v>1103</v>
      </c>
      <c r="B49" s="225">
        <f>SUM(B50:B54)</f>
        <v>3809</v>
      </c>
    </row>
    <row r="50" ht="18.5" customHeight="1" spans="1:2">
      <c r="A50" s="255" t="s">
        <v>1104</v>
      </c>
      <c r="B50" s="225"/>
    </row>
    <row r="51" ht="18.5" customHeight="1" spans="1:2">
      <c r="A51" s="255" t="s">
        <v>1105</v>
      </c>
      <c r="B51" s="225"/>
    </row>
    <row r="52" ht="18.5" customHeight="1" spans="1:2">
      <c r="A52" s="255" t="s">
        <v>1106</v>
      </c>
      <c r="B52" s="225"/>
    </row>
    <row r="53" ht="18.5" customHeight="1" spans="1:2">
      <c r="A53" s="255" t="s">
        <v>1107</v>
      </c>
      <c r="B53" s="225">
        <v>3626</v>
      </c>
    </row>
    <row r="54" ht="18.5" customHeight="1" spans="1:2">
      <c r="A54" s="255" t="s">
        <v>1108</v>
      </c>
      <c r="B54" s="225">
        <v>183</v>
      </c>
    </row>
    <row r="55" ht="18.5" customHeight="1" spans="1:2">
      <c r="A55" s="255" t="s">
        <v>1109</v>
      </c>
      <c r="B55" s="225"/>
    </row>
    <row r="56" ht="18.5" customHeight="1" spans="1:2">
      <c r="A56" s="255" t="s">
        <v>1110</v>
      </c>
      <c r="B56" s="225"/>
    </row>
    <row r="57" ht="18.5" customHeight="1" spans="1:2">
      <c r="A57" s="255" t="s">
        <v>1111</v>
      </c>
      <c r="B57" s="225"/>
    </row>
    <row r="58" ht="18.5" customHeight="1" spans="1:2">
      <c r="A58" s="255" t="s">
        <v>1112</v>
      </c>
      <c r="B58" s="225"/>
    </row>
    <row r="59" ht="18.5" customHeight="1" spans="1:2">
      <c r="A59" s="24" t="s">
        <v>1113</v>
      </c>
      <c r="B59" s="225">
        <f>SUM(B4,B9,B20,B28,B35,B39,B42,B46,B49,B55)</f>
        <v>43173</v>
      </c>
    </row>
  </sheetData>
  <mergeCells count="1">
    <mergeCell ref="A1:B1"/>
  </mergeCells>
  <printOptions horizontalCentered="1"/>
  <pageMargins left="0.590277777777778" right="0.590277777777778" top="0.668055555555556" bottom="0.55" header="0.118055555555556" footer="0.279166666666667"/>
  <pageSetup paperSize="9" fitToWidth="0" orientation="portrait"/>
  <headerFooter alignWithMargins="0" scaleWithDoc="0">
    <oddFooter>&amp;C第 &amp;P 页，共 &amp;N 页</oddFooter>
    <evenFooter>&amp;L- &amp;P-</even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showZeros="0" view="pageBreakPreview" zoomScale="110" zoomScaleNormal="100" workbookViewId="0">
      <pane xSplit="1" ySplit="3" topLeftCell="B4" activePane="bottomRight" state="frozen"/>
      <selection/>
      <selection pane="topRight"/>
      <selection pane="bottomLeft"/>
      <selection pane="bottomRight" activeCell="J18" sqref="J18"/>
    </sheetView>
  </sheetViews>
  <sheetFormatPr defaultColWidth="9" defaultRowHeight="13.5"/>
  <cols>
    <col min="1" max="1" width="45.5416666666667" style="15" customWidth="1"/>
    <col min="2" max="210" width="9.09166666666667" style="15" customWidth="1"/>
    <col min="211" max="214" width="9.09166666666667" style="15"/>
    <col min="215" max="215" width="10.6333333333333" style="15" hidden="1" customWidth="1"/>
    <col min="216" max="216" width="40.9083333333333" style="15" customWidth="1"/>
    <col min="217" max="217" width="16.0916666666667" style="15" customWidth="1"/>
    <col min="218" max="218" width="15.725" style="15" customWidth="1"/>
    <col min="219" max="219" width="13.3666666666667" style="15" customWidth="1"/>
    <col min="220" max="220" width="22.725" style="15" customWidth="1"/>
    <col min="221" max="466" width="9.09166666666667" style="15" customWidth="1"/>
    <col min="467" max="470" width="9.09166666666667" style="15"/>
    <col min="471" max="471" width="10.6333333333333" style="15" hidden="1" customWidth="1"/>
    <col min="472" max="472" width="40.9083333333333" style="15" customWidth="1"/>
    <col min="473" max="473" width="16.0916666666667" style="15" customWidth="1"/>
    <col min="474" max="474" width="15.725" style="15" customWidth="1"/>
    <col min="475" max="475" width="13.3666666666667" style="15" customWidth="1"/>
    <col min="476" max="476" width="22.725" style="15" customWidth="1"/>
    <col min="477" max="722" width="9.09166666666667" style="15" customWidth="1"/>
    <col min="723" max="726" width="9.09166666666667" style="15"/>
    <col min="727" max="727" width="10.6333333333333" style="15" hidden="1" customWidth="1"/>
    <col min="728" max="728" width="40.9083333333333" style="15" customWidth="1"/>
    <col min="729" max="729" width="16.0916666666667" style="15" customWidth="1"/>
    <col min="730" max="730" width="15.725" style="15" customWidth="1"/>
    <col min="731" max="731" width="13.3666666666667" style="15" customWidth="1"/>
    <col min="732" max="732" width="22.725" style="15" customWidth="1"/>
    <col min="733" max="978" width="9.09166666666667" style="15" customWidth="1"/>
    <col min="979" max="982" width="9.09166666666667" style="15"/>
    <col min="983" max="983" width="10.6333333333333" style="15" hidden="1" customWidth="1"/>
    <col min="984" max="984" width="40.9083333333333" style="15" customWidth="1"/>
    <col min="985" max="985" width="16.0916666666667" style="15" customWidth="1"/>
    <col min="986" max="986" width="15.725" style="15" customWidth="1"/>
    <col min="987" max="987" width="13.3666666666667" style="15" customWidth="1"/>
    <col min="988" max="988" width="22.725" style="15" customWidth="1"/>
    <col min="989" max="1234" width="9.09166666666667" style="15" customWidth="1"/>
    <col min="1235" max="1238" width="9.09166666666667" style="15"/>
    <col min="1239" max="1239" width="10.6333333333333" style="15" hidden="1" customWidth="1"/>
    <col min="1240" max="1240" width="40.9083333333333" style="15" customWidth="1"/>
    <col min="1241" max="1241" width="16.0916666666667" style="15" customWidth="1"/>
    <col min="1242" max="1242" width="15.725" style="15" customWidth="1"/>
    <col min="1243" max="1243" width="13.3666666666667" style="15" customWidth="1"/>
    <col min="1244" max="1244" width="22.725" style="15" customWidth="1"/>
    <col min="1245" max="1490" width="9.09166666666667" style="15" customWidth="1"/>
    <col min="1491" max="1494" width="9.09166666666667" style="15"/>
    <col min="1495" max="1495" width="10.6333333333333" style="15" hidden="1" customWidth="1"/>
    <col min="1496" max="1496" width="40.9083333333333" style="15" customWidth="1"/>
    <col min="1497" max="1497" width="16.0916666666667" style="15" customWidth="1"/>
    <col min="1498" max="1498" width="15.725" style="15" customWidth="1"/>
    <col min="1499" max="1499" width="13.3666666666667" style="15" customWidth="1"/>
    <col min="1500" max="1500" width="22.725" style="15" customWidth="1"/>
    <col min="1501" max="1746" width="9.09166666666667" style="15" customWidth="1"/>
    <col min="1747" max="1750" width="9.09166666666667" style="15"/>
    <col min="1751" max="1751" width="10.6333333333333" style="15" hidden="1" customWidth="1"/>
    <col min="1752" max="1752" width="40.9083333333333" style="15" customWidth="1"/>
    <col min="1753" max="1753" width="16.0916666666667" style="15" customWidth="1"/>
    <col min="1754" max="1754" width="15.725" style="15" customWidth="1"/>
    <col min="1755" max="1755" width="13.3666666666667" style="15" customWidth="1"/>
    <col min="1756" max="1756" width="22.725" style="15" customWidth="1"/>
    <col min="1757" max="2002" width="9.09166666666667" style="15" customWidth="1"/>
    <col min="2003" max="2006" width="9.09166666666667" style="15"/>
    <col min="2007" max="2007" width="10.6333333333333" style="15" hidden="1" customWidth="1"/>
    <col min="2008" max="2008" width="40.9083333333333" style="15" customWidth="1"/>
    <col min="2009" max="2009" width="16.0916666666667" style="15" customWidth="1"/>
    <col min="2010" max="2010" width="15.725" style="15" customWidth="1"/>
    <col min="2011" max="2011" width="13.3666666666667" style="15" customWidth="1"/>
    <col min="2012" max="2012" width="22.725" style="15" customWidth="1"/>
    <col min="2013" max="2258" width="9.09166666666667" style="15" customWidth="1"/>
    <col min="2259" max="2262" width="9.09166666666667" style="15"/>
    <col min="2263" max="2263" width="10.6333333333333" style="15" hidden="1" customWidth="1"/>
    <col min="2264" max="2264" width="40.9083333333333" style="15" customWidth="1"/>
    <col min="2265" max="2265" width="16.0916666666667" style="15" customWidth="1"/>
    <col min="2266" max="2266" width="15.725" style="15" customWidth="1"/>
    <col min="2267" max="2267" width="13.3666666666667" style="15" customWidth="1"/>
    <col min="2268" max="2268" width="22.725" style="15" customWidth="1"/>
    <col min="2269" max="2514" width="9.09166666666667" style="15" customWidth="1"/>
    <col min="2515" max="2518" width="9.09166666666667" style="15"/>
    <col min="2519" max="2519" width="10.6333333333333" style="15" hidden="1" customWidth="1"/>
    <col min="2520" max="2520" width="40.9083333333333" style="15" customWidth="1"/>
    <col min="2521" max="2521" width="16.0916666666667" style="15" customWidth="1"/>
    <col min="2522" max="2522" width="15.725" style="15" customWidth="1"/>
    <col min="2523" max="2523" width="13.3666666666667" style="15" customWidth="1"/>
    <col min="2524" max="2524" width="22.725" style="15" customWidth="1"/>
    <col min="2525" max="2770" width="9.09166666666667" style="15" customWidth="1"/>
    <col min="2771" max="2774" width="9.09166666666667" style="15"/>
    <col min="2775" max="2775" width="10.6333333333333" style="15" hidden="1" customWidth="1"/>
    <col min="2776" max="2776" width="40.9083333333333" style="15" customWidth="1"/>
    <col min="2777" max="2777" width="16.0916666666667" style="15" customWidth="1"/>
    <col min="2778" max="2778" width="15.725" style="15" customWidth="1"/>
    <col min="2779" max="2779" width="13.3666666666667" style="15" customWidth="1"/>
    <col min="2780" max="2780" width="22.725" style="15" customWidth="1"/>
    <col min="2781" max="3026" width="9.09166666666667" style="15" customWidth="1"/>
    <col min="3027" max="3030" width="9.09166666666667" style="15"/>
    <col min="3031" max="3031" width="10.6333333333333" style="15" hidden="1" customWidth="1"/>
    <col min="3032" max="3032" width="40.9083333333333" style="15" customWidth="1"/>
    <col min="3033" max="3033" width="16.0916666666667" style="15" customWidth="1"/>
    <col min="3034" max="3034" width="15.725" style="15" customWidth="1"/>
    <col min="3035" max="3035" width="13.3666666666667" style="15" customWidth="1"/>
    <col min="3036" max="3036" width="22.725" style="15" customWidth="1"/>
    <col min="3037" max="3282" width="9.09166666666667" style="15" customWidth="1"/>
    <col min="3283" max="3286" width="9.09166666666667" style="15"/>
    <col min="3287" max="3287" width="10.6333333333333" style="15" hidden="1" customWidth="1"/>
    <col min="3288" max="3288" width="40.9083333333333" style="15" customWidth="1"/>
    <col min="3289" max="3289" width="16.0916666666667" style="15" customWidth="1"/>
    <col min="3290" max="3290" width="15.725" style="15" customWidth="1"/>
    <col min="3291" max="3291" width="13.3666666666667" style="15" customWidth="1"/>
    <col min="3292" max="3292" width="22.725" style="15" customWidth="1"/>
    <col min="3293" max="3538" width="9.09166666666667" style="15" customWidth="1"/>
    <col min="3539" max="3542" width="9.09166666666667" style="15"/>
    <col min="3543" max="3543" width="10.6333333333333" style="15" hidden="1" customWidth="1"/>
    <col min="3544" max="3544" width="40.9083333333333" style="15" customWidth="1"/>
    <col min="3545" max="3545" width="16.0916666666667" style="15" customWidth="1"/>
    <col min="3546" max="3546" width="15.725" style="15" customWidth="1"/>
    <col min="3547" max="3547" width="13.3666666666667" style="15" customWidth="1"/>
    <col min="3548" max="3548" width="22.725" style="15" customWidth="1"/>
    <col min="3549" max="3794" width="9.09166666666667" style="15" customWidth="1"/>
    <col min="3795" max="3798" width="9.09166666666667" style="15"/>
    <col min="3799" max="3799" width="10.6333333333333" style="15" hidden="1" customWidth="1"/>
    <col min="3800" max="3800" width="40.9083333333333" style="15" customWidth="1"/>
    <col min="3801" max="3801" width="16.0916666666667" style="15" customWidth="1"/>
    <col min="3802" max="3802" width="15.725" style="15" customWidth="1"/>
    <col min="3803" max="3803" width="13.3666666666667" style="15" customWidth="1"/>
    <col min="3804" max="3804" width="22.725" style="15" customWidth="1"/>
    <col min="3805" max="4050" width="9.09166666666667" style="15" customWidth="1"/>
    <col min="4051" max="4054" width="9.09166666666667" style="15"/>
    <col min="4055" max="4055" width="10.6333333333333" style="15" hidden="1" customWidth="1"/>
    <col min="4056" max="4056" width="40.9083333333333" style="15" customWidth="1"/>
    <col min="4057" max="4057" width="16.0916666666667" style="15" customWidth="1"/>
    <col min="4058" max="4058" width="15.725" style="15" customWidth="1"/>
    <col min="4059" max="4059" width="13.3666666666667" style="15" customWidth="1"/>
    <col min="4060" max="4060" width="22.725" style="15" customWidth="1"/>
    <col min="4061" max="4306" width="9.09166666666667" style="15" customWidth="1"/>
    <col min="4307" max="4310" width="9.09166666666667" style="15"/>
    <col min="4311" max="4311" width="10.6333333333333" style="15" hidden="1" customWidth="1"/>
    <col min="4312" max="4312" width="40.9083333333333" style="15" customWidth="1"/>
    <col min="4313" max="4313" width="16.0916666666667" style="15" customWidth="1"/>
    <col min="4314" max="4314" width="15.725" style="15" customWidth="1"/>
    <col min="4315" max="4315" width="13.3666666666667" style="15" customWidth="1"/>
    <col min="4316" max="4316" width="22.725" style="15" customWidth="1"/>
    <col min="4317" max="4562" width="9.09166666666667" style="15" customWidth="1"/>
    <col min="4563" max="4566" width="9.09166666666667" style="15"/>
    <col min="4567" max="4567" width="10.6333333333333" style="15" hidden="1" customWidth="1"/>
    <col min="4568" max="4568" width="40.9083333333333" style="15" customWidth="1"/>
    <col min="4569" max="4569" width="16.0916666666667" style="15" customWidth="1"/>
    <col min="4570" max="4570" width="15.725" style="15" customWidth="1"/>
    <col min="4571" max="4571" width="13.3666666666667" style="15" customWidth="1"/>
    <col min="4572" max="4572" width="22.725" style="15" customWidth="1"/>
    <col min="4573" max="4818" width="9.09166666666667" style="15" customWidth="1"/>
    <col min="4819" max="4822" width="9.09166666666667" style="15"/>
    <col min="4823" max="4823" width="10.6333333333333" style="15" hidden="1" customWidth="1"/>
    <col min="4824" max="4824" width="40.9083333333333" style="15" customWidth="1"/>
    <col min="4825" max="4825" width="16.0916666666667" style="15" customWidth="1"/>
    <col min="4826" max="4826" width="15.725" style="15" customWidth="1"/>
    <col min="4827" max="4827" width="13.3666666666667" style="15" customWidth="1"/>
    <col min="4828" max="4828" width="22.725" style="15" customWidth="1"/>
    <col min="4829" max="5074" width="9.09166666666667" style="15" customWidth="1"/>
    <col min="5075" max="5078" width="9.09166666666667" style="15"/>
    <col min="5079" max="5079" width="10.6333333333333" style="15" hidden="1" customWidth="1"/>
    <col min="5080" max="5080" width="40.9083333333333" style="15" customWidth="1"/>
    <col min="5081" max="5081" width="16.0916666666667" style="15" customWidth="1"/>
    <col min="5082" max="5082" width="15.725" style="15" customWidth="1"/>
    <col min="5083" max="5083" width="13.3666666666667" style="15" customWidth="1"/>
    <col min="5084" max="5084" width="22.725" style="15" customWidth="1"/>
    <col min="5085" max="5330" width="9.09166666666667" style="15" customWidth="1"/>
    <col min="5331" max="5334" width="9.09166666666667" style="15"/>
    <col min="5335" max="5335" width="10.6333333333333" style="15" hidden="1" customWidth="1"/>
    <col min="5336" max="5336" width="40.9083333333333" style="15" customWidth="1"/>
    <col min="5337" max="5337" width="16.0916666666667" style="15" customWidth="1"/>
    <col min="5338" max="5338" width="15.725" style="15" customWidth="1"/>
    <col min="5339" max="5339" width="13.3666666666667" style="15" customWidth="1"/>
    <col min="5340" max="5340" width="22.725" style="15" customWidth="1"/>
    <col min="5341" max="5586" width="9.09166666666667" style="15" customWidth="1"/>
    <col min="5587" max="5590" width="9.09166666666667" style="15"/>
    <col min="5591" max="5591" width="10.6333333333333" style="15" hidden="1" customWidth="1"/>
    <col min="5592" max="5592" width="40.9083333333333" style="15" customWidth="1"/>
    <col min="5593" max="5593" width="16.0916666666667" style="15" customWidth="1"/>
    <col min="5594" max="5594" width="15.725" style="15" customWidth="1"/>
    <col min="5595" max="5595" width="13.3666666666667" style="15" customWidth="1"/>
    <col min="5596" max="5596" width="22.725" style="15" customWidth="1"/>
    <col min="5597" max="5842" width="9.09166666666667" style="15" customWidth="1"/>
    <col min="5843" max="5846" width="9.09166666666667" style="15"/>
    <col min="5847" max="5847" width="10.6333333333333" style="15" hidden="1" customWidth="1"/>
    <col min="5848" max="5848" width="40.9083333333333" style="15" customWidth="1"/>
    <col min="5849" max="5849" width="16.0916666666667" style="15" customWidth="1"/>
    <col min="5850" max="5850" width="15.725" style="15" customWidth="1"/>
    <col min="5851" max="5851" width="13.3666666666667" style="15" customWidth="1"/>
    <col min="5852" max="5852" width="22.725" style="15" customWidth="1"/>
    <col min="5853" max="6098" width="9.09166666666667" style="15" customWidth="1"/>
    <col min="6099" max="6102" width="9.09166666666667" style="15"/>
    <col min="6103" max="6103" width="10.6333333333333" style="15" hidden="1" customWidth="1"/>
    <col min="6104" max="6104" width="40.9083333333333" style="15" customWidth="1"/>
    <col min="6105" max="6105" width="16.0916666666667" style="15" customWidth="1"/>
    <col min="6106" max="6106" width="15.725" style="15" customWidth="1"/>
    <col min="6107" max="6107" width="13.3666666666667" style="15" customWidth="1"/>
    <col min="6108" max="6108" width="22.725" style="15" customWidth="1"/>
    <col min="6109" max="6354" width="9.09166666666667" style="15" customWidth="1"/>
    <col min="6355" max="6358" width="9.09166666666667" style="15"/>
    <col min="6359" max="6359" width="10.6333333333333" style="15" hidden="1" customWidth="1"/>
    <col min="6360" max="6360" width="40.9083333333333" style="15" customWidth="1"/>
    <col min="6361" max="6361" width="16.0916666666667" style="15" customWidth="1"/>
    <col min="6362" max="6362" width="15.725" style="15" customWidth="1"/>
    <col min="6363" max="6363" width="13.3666666666667" style="15" customWidth="1"/>
    <col min="6364" max="6364" width="22.725" style="15" customWidth="1"/>
    <col min="6365" max="6610" width="9.09166666666667" style="15" customWidth="1"/>
    <col min="6611" max="6614" width="9.09166666666667" style="15"/>
    <col min="6615" max="6615" width="10.6333333333333" style="15" hidden="1" customWidth="1"/>
    <col min="6616" max="6616" width="40.9083333333333" style="15" customWidth="1"/>
    <col min="6617" max="6617" width="16.0916666666667" style="15" customWidth="1"/>
    <col min="6618" max="6618" width="15.725" style="15" customWidth="1"/>
    <col min="6619" max="6619" width="13.3666666666667" style="15" customWidth="1"/>
    <col min="6620" max="6620" width="22.725" style="15" customWidth="1"/>
    <col min="6621" max="6866" width="9.09166666666667" style="15" customWidth="1"/>
    <col min="6867" max="6870" width="9.09166666666667" style="15"/>
    <col min="6871" max="6871" width="10.6333333333333" style="15" hidden="1" customWidth="1"/>
    <col min="6872" max="6872" width="40.9083333333333" style="15" customWidth="1"/>
    <col min="6873" max="6873" width="16.0916666666667" style="15" customWidth="1"/>
    <col min="6874" max="6874" width="15.725" style="15" customWidth="1"/>
    <col min="6875" max="6875" width="13.3666666666667" style="15" customWidth="1"/>
    <col min="6876" max="6876" width="22.725" style="15" customWidth="1"/>
    <col min="6877" max="7122" width="9.09166666666667" style="15" customWidth="1"/>
    <col min="7123" max="7126" width="9.09166666666667" style="15"/>
    <col min="7127" max="7127" width="10.6333333333333" style="15" hidden="1" customWidth="1"/>
    <col min="7128" max="7128" width="40.9083333333333" style="15" customWidth="1"/>
    <col min="7129" max="7129" width="16.0916666666667" style="15" customWidth="1"/>
    <col min="7130" max="7130" width="15.725" style="15" customWidth="1"/>
    <col min="7131" max="7131" width="13.3666666666667" style="15" customWidth="1"/>
    <col min="7132" max="7132" width="22.725" style="15" customWidth="1"/>
    <col min="7133" max="7378" width="9.09166666666667" style="15" customWidth="1"/>
    <col min="7379" max="7382" width="9.09166666666667" style="15"/>
    <col min="7383" max="7383" width="10.6333333333333" style="15" hidden="1" customWidth="1"/>
    <col min="7384" max="7384" width="40.9083333333333" style="15" customWidth="1"/>
    <col min="7385" max="7385" width="16.0916666666667" style="15" customWidth="1"/>
    <col min="7386" max="7386" width="15.725" style="15" customWidth="1"/>
    <col min="7387" max="7387" width="13.3666666666667" style="15" customWidth="1"/>
    <col min="7388" max="7388" width="22.725" style="15" customWidth="1"/>
    <col min="7389" max="7634" width="9.09166666666667" style="15" customWidth="1"/>
    <col min="7635" max="7638" width="9.09166666666667" style="15"/>
    <col min="7639" max="7639" width="10.6333333333333" style="15" hidden="1" customWidth="1"/>
    <col min="7640" max="7640" width="40.9083333333333" style="15" customWidth="1"/>
    <col min="7641" max="7641" width="16.0916666666667" style="15" customWidth="1"/>
    <col min="7642" max="7642" width="15.725" style="15" customWidth="1"/>
    <col min="7643" max="7643" width="13.3666666666667" style="15" customWidth="1"/>
    <col min="7644" max="7644" width="22.725" style="15" customWidth="1"/>
    <col min="7645" max="7890" width="9.09166666666667" style="15" customWidth="1"/>
    <col min="7891" max="7894" width="9.09166666666667" style="15"/>
    <col min="7895" max="7895" width="10.6333333333333" style="15" hidden="1" customWidth="1"/>
    <col min="7896" max="7896" width="40.9083333333333" style="15" customWidth="1"/>
    <col min="7897" max="7897" width="16.0916666666667" style="15" customWidth="1"/>
    <col min="7898" max="7898" width="15.725" style="15" customWidth="1"/>
    <col min="7899" max="7899" width="13.3666666666667" style="15" customWidth="1"/>
    <col min="7900" max="7900" width="22.725" style="15" customWidth="1"/>
    <col min="7901" max="8146" width="9.09166666666667" style="15" customWidth="1"/>
    <col min="8147" max="8150" width="9.09166666666667" style="15"/>
    <col min="8151" max="8151" width="10.6333333333333" style="15" hidden="1" customWidth="1"/>
    <col min="8152" max="8152" width="40.9083333333333" style="15" customWidth="1"/>
    <col min="8153" max="8153" width="16.0916666666667" style="15" customWidth="1"/>
    <col min="8154" max="8154" width="15.725" style="15" customWidth="1"/>
    <col min="8155" max="8155" width="13.3666666666667" style="15" customWidth="1"/>
    <col min="8156" max="8156" width="22.725" style="15" customWidth="1"/>
    <col min="8157" max="8402" width="9.09166666666667" style="15" customWidth="1"/>
    <col min="8403" max="8406" width="9.09166666666667" style="15"/>
    <col min="8407" max="8407" width="10.6333333333333" style="15" hidden="1" customWidth="1"/>
    <col min="8408" max="8408" width="40.9083333333333" style="15" customWidth="1"/>
    <col min="8409" max="8409" width="16.0916666666667" style="15" customWidth="1"/>
    <col min="8410" max="8410" width="15.725" style="15" customWidth="1"/>
    <col min="8411" max="8411" width="13.3666666666667" style="15" customWidth="1"/>
    <col min="8412" max="8412" width="22.725" style="15" customWidth="1"/>
    <col min="8413" max="8658" width="9.09166666666667" style="15" customWidth="1"/>
    <col min="8659" max="8662" width="9.09166666666667" style="15"/>
    <col min="8663" max="8663" width="10.6333333333333" style="15" hidden="1" customWidth="1"/>
    <col min="8664" max="8664" width="40.9083333333333" style="15" customWidth="1"/>
    <col min="8665" max="8665" width="16.0916666666667" style="15" customWidth="1"/>
    <col min="8666" max="8666" width="15.725" style="15" customWidth="1"/>
    <col min="8667" max="8667" width="13.3666666666667" style="15" customWidth="1"/>
    <col min="8668" max="8668" width="22.725" style="15" customWidth="1"/>
    <col min="8669" max="8914" width="9.09166666666667" style="15" customWidth="1"/>
    <col min="8915" max="8918" width="9.09166666666667" style="15"/>
    <col min="8919" max="8919" width="10.6333333333333" style="15" hidden="1" customWidth="1"/>
    <col min="8920" max="8920" width="40.9083333333333" style="15" customWidth="1"/>
    <col min="8921" max="8921" width="16.0916666666667" style="15" customWidth="1"/>
    <col min="8922" max="8922" width="15.725" style="15" customWidth="1"/>
    <col min="8923" max="8923" width="13.3666666666667" style="15" customWidth="1"/>
    <col min="8924" max="8924" width="22.725" style="15" customWidth="1"/>
    <col min="8925" max="9170" width="9.09166666666667" style="15" customWidth="1"/>
    <col min="9171" max="9174" width="9.09166666666667" style="15"/>
    <col min="9175" max="9175" width="10.6333333333333" style="15" hidden="1" customWidth="1"/>
    <col min="9176" max="9176" width="40.9083333333333" style="15" customWidth="1"/>
    <col min="9177" max="9177" width="16.0916666666667" style="15" customWidth="1"/>
    <col min="9178" max="9178" width="15.725" style="15" customWidth="1"/>
    <col min="9179" max="9179" width="13.3666666666667" style="15" customWidth="1"/>
    <col min="9180" max="9180" width="22.725" style="15" customWidth="1"/>
    <col min="9181" max="9426" width="9.09166666666667" style="15" customWidth="1"/>
    <col min="9427" max="9430" width="9.09166666666667" style="15"/>
    <col min="9431" max="9431" width="10.6333333333333" style="15" hidden="1" customWidth="1"/>
    <col min="9432" max="9432" width="40.9083333333333" style="15" customWidth="1"/>
    <col min="9433" max="9433" width="16.0916666666667" style="15" customWidth="1"/>
    <col min="9434" max="9434" width="15.725" style="15" customWidth="1"/>
    <col min="9435" max="9435" width="13.3666666666667" style="15" customWidth="1"/>
    <col min="9436" max="9436" width="22.725" style="15" customWidth="1"/>
    <col min="9437" max="9682" width="9.09166666666667" style="15" customWidth="1"/>
    <col min="9683" max="9686" width="9.09166666666667" style="15"/>
    <col min="9687" max="9687" width="10.6333333333333" style="15" hidden="1" customWidth="1"/>
    <col min="9688" max="9688" width="40.9083333333333" style="15" customWidth="1"/>
    <col min="9689" max="9689" width="16.0916666666667" style="15" customWidth="1"/>
    <col min="9690" max="9690" width="15.725" style="15" customWidth="1"/>
    <col min="9691" max="9691" width="13.3666666666667" style="15" customWidth="1"/>
    <col min="9692" max="9692" width="22.725" style="15" customWidth="1"/>
    <col min="9693" max="9938" width="9.09166666666667" style="15" customWidth="1"/>
    <col min="9939" max="9942" width="9.09166666666667" style="15"/>
    <col min="9943" max="9943" width="10.6333333333333" style="15" hidden="1" customWidth="1"/>
    <col min="9944" max="9944" width="40.9083333333333" style="15" customWidth="1"/>
    <col min="9945" max="9945" width="16.0916666666667" style="15" customWidth="1"/>
    <col min="9946" max="9946" width="15.725" style="15" customWidth="1"/>
    <col min="9947" max="9947" width="13.3666666666667" style="15" customWidth="1"/>
    <col min="9948" max="9948" width="22.725" style="15" customWidth="1"/>
    <col min="9949" max="10194" width="9.09166666666667" style="15" customWidth="1"/>
    <col min="10195" max="10198" width="9.09166666666667" style="15"/>
    <col min="10199" max="10199" width="10.6333333333333" style="15" hidden="1" customWidth="1"/>
    <col min="10200" max="10200" width="40.9083333333333" style="15" customWidth="1"/>
    <col min="10201" max="10201" width="16.0916666666667" style="15" customWidth="1"/>
    <col min="10202" max="10202" width="15.725" style="15" customWidth="1"/>
    <col min="10203" max="10203" width="13.3666666666667" style="15" customWidth="1"/>
    <col min="10204" max="10204" width="22.725" style="15" customWidth="1"/>
    <col min="10205" max="10450" width="9.09166666666667" style="15" customWidth="1"/>
    <col min="10451" max="10454" width="9.09166666666667" style="15"/>
    <col min="10455" max="10455" width="10.6333333333333" style="15" hidden="1" customWidth="1"/>
    <col min="10456" max="10456" width="40.9083333333333" style="15" customWidth="1"/>
    <col min="10457" max="10457" width="16.0916666666667" style="15" customWidth="1"/>
    <col min="10458" max="10458" width="15.725" style="15" customWidth="1"/>
    <col min="10459" max="10459" width="13.3666666666667" style="15" customWidth="1"/>
    <col min="10460" max="10460" width="22.725" style="15" customWidth="1"/>
    <col min="10461" max="10706" width="9.09166666666667" style="15" customWidth="1"/>
    <col min="10707" max="10710" width="9.09166666666667" style="15"/>
    <col min="10711" max="10711" width="10.6333333333333" style="15" hidden="1" customWidth="1"/>
    <col min="10712" max="10712" width="40.9083333333333" style="15" customWidth="1"/>
    <col min="10713" max="10713" width="16.0916666666667" style="15" customWidth="1"/>
    <col min="10714" max="10714" width="15.725" style="15" customWidth="1"/>
    <col min="10715" max="10715" width="13.3666666666667" style="15" customWidth="1"/>
    <col min="10716" max="10716" width="22.725" style="15" customWidth="1"/>
    <col min="10717" max="10962" width="9.09166666666667" style="15" customWidth="1"/>
    <col min="10963" max="10966" width="9.09166666666667" style="15"/>
    <col min="10967" max="10967" width="10.6333333333333" style="15" hidden="1" customWidth="1"/>
    <col min="10968" max="10968" width="40.9083333333333" style="15" customWidth="1"/>
    <col min="10969" max="10969" width="16.0916666666667" style="15" customWidth="1"/>
    <col min="10970" max="10970" width="15.725" style="15" customWidth="1"/>
    <col min="10971" max="10971" width="13.3666666666667" style="15" customWidth="1"/>
    <col min="10972" max="10972" width="22.725" style="15" customWidth="1"/>
    <col min="10973" max="11218" width="9.09166666666667" style="15" customWidth="1"/>
    <col min="11219" max="11222" width="9.09166666666667" style="15"/>
    <col min="11223" max="11223" width="10.6333333333333" style="15" hidden="1" customWidth="1"/>
    <col min="11224" max="11224" width="40.9083333333333" style="15" customWidth="1"/>
    <col min="11225" max="11225" width="16.0916666666667" style="15" customWidth="1"/>
    <col min="11226" max="11226" width="15.725" style="15" customWidth="1"/>
    <col min="11227" max="11227" width="13.3666666666667" style="15" customWidth="1"/>
    <col min="11228" max="11228" width="22.725" style="15" customWidth="1"/>
    <col min="11229" max="11474" width="9.09166666666667" style="15" customWidth="1"/>
    <col min="11475" max="11478" width="9.09166666666667" style="15"/>
    <col min="11479" max="11479" width="10.6333333333333" style="15" hidden="1" customWidth="1"/>
    <col min="11480" max="11480" width="40.9083333333333" style="15" customWidth="1"/>
    <col min="11481" max="11481" width="16.0916666666667" style="15" customWidth="1"/>
    <col min="11482" max="11482" width="15.725" style="15" customWidth="1"/>
    <col min="11483" max="11483" width="13.3666666666667" style="15" customWidth="1"/>
    <col min="11484" max="11484" width="22.725" style="15" customWidth="1"/>
    <col min="11485" max="11730" width="9.09166666666667" style="15" customWidth="1"/>
    <col min="11731" max="11734" width="9.09166666666667" style="15"/>
    <col min="11735" max="11735" width="10.6333333333333" style="15" hidden="1" customWidth="1"/>
    <col min="11736" max="11736" width="40.9083333333333" style="15" customWidth="1"/>
    <col min="11737" max="11737" width="16.0916666666667" style="15" customWidth="1"/>
    <col min="11738" max="11738" width="15.725" style="15" customWidth="1"/>
    <col min="11739" max="11739" width="13.3666666666667" style="15" customWidth="1"/>
    <col min="11740" max="11740" width="22.725" style="15" customWidth="1"/>
    <col min="11741" max="11986" width="9.09166666666667" style="15" customWidth="1"/>
    <col min="11987" max="11990" width="9.09166666666667" style="15"/>
    <col min="11991" max="11991" width="10.6333333333333" style="15" hidden="1" customWidth="1"/>
    <col min="11992" max="11992" width="40.9083333333333" style="15" customWidth="1"/>
    <col min="11993" max="11993" width="16.0916666666667" style="15" customWidth="1"/>
    <col min="11994" max="11994" width="15.725" style="15" customWidth="1"/>
    <col min="11995" max="11995" width="13.3666666666667" style="15" customWidth="1"/>
    <col min="11996" max="11996" width="22.725" style="15" customWidth="1"/>
    <col min="11997" max="12242" width="9.09166666666667" style="15" customWidth="1"/>
    <col min="12243" max="12246" width="9.09166666666667" style="15"/>
    <col min="12247" max="12247" width="10.6333333333333" style="15" hidden="1" customWidth="1"/>
    <col min="12248" max="12248" width="40.9083333333333" style="15" customWidth="1"/>
    <col min="12249" max="12249" width="16.0916666666667" style="15" customWidth="1"/>
    <col min="12250" max="12250" width="15.725" style="15" customWidth="1"/>
    <col min="12251" max="12251" width="13.3666666666667" style="15" customWidth="1"/>
    <col min="12252" max="12252" width="22.725" style="15" customWidth="1"/>
    <col min="12253" max="12498" width="9.09166666666667" style="15" customWidth="1"/>
    <col min="12499" max="12502" width="9.09166666666667" style="15"/>
    <col min="12503" max="12503" width="10.6333333333333" style="15" hidden="1" customWidth="1"/>
    <col min="12504" max="12504" width="40.9083333333333" style="15" customWidth="1"/>
    <col min="12505" max="12505" width="16.0916666666667" style="15" customWidth="1"/>
    <col min="12506" max="12506" width="15.725" style="15" customWidth="1"/>
    <col min="12507" max="12507" width="13.3666666666667" style="15" customWidth="1"/>
    <col min="12508" max="12508" width="22.725" style="15" customWidth="1"/>
    <col min="12509" max="12754" width="9.09166666666667" style="15" customWidth="1"/>
    <col min="12755" max="12758" width="9.09166666666667" style="15"/>
    <col min="12759" max="12759" width="10.6333333333333" style="15" hidden="1" customWidth="1"/>
    <col min="12760" max="12760" width="40.9083333333333" style="15" customWidth="1"/>
    <col min="12761" max="12761" width="16.0916666666667" style="15" customWidth="1"/>
    <col min="12762" max="12762" width="15.725" style="15" customWidth="1"/>
    <col min="12763" max="12763" width="13.3666666666667" style="15" customWidth="1"/>
    <col min="12764" max="12764" width="22.725" style="15" customWidth="1"/>
    <col min="12765" max="13010" width="9.09166666666667" style="15" customWidth="1"/>
    <col min="13011" max="13014" width="9.09166666666667" style="15"/>
    <col min="13015" max="13015" width="10.6333333333333" style="15" hidden="1" customWidth="1"/>
    <col min="13016" max="13016" width="40.9083333333333" style="15" customWidth="1"/>
    <col min="13017" max="13017" width="16.0916666666667" style="15" customWidth="1"/>
    <col min="13018" max="13018" width="15.725" style="15" customWidth="1"/>
    <col min="13019" max="13019" width="13.3666666666667" style="15" customWidth="1"/>
    <col min="13020" max="13020" width="22.725" style="15" customWidth="1"/>
    <col min="13021" max="13266" width="9.09166666666667" style="15" customWidth="1"/>
    <col min="13267" max="13270" width="9.09166666666667" style="15"/>
    <col min="13271" max="13271" width="10.6333333333333" style="15" hidden="1" customWidth="1"/>
    <col min="13272" max="13272" width="40.9083333333333" style="15" customWidth="1"/>
    <col min="13273" max="13273" width="16.0916666666667" style="15" customWidth="1"/>
    <col min="13274" max="13274" width="15.725" style="15" customWidth="1"/>
    <col min="13275" max="13275" width="13.3666666666667" style="15" customWidth="1"/>
    <col min="13276" max="13276" width="22.725" style="15" customWidth="1"/>
    <col min="13277" max="13522" width="9.09166666666667" style="15" customWidth="1"/>
    <col min="13523" max="13526" width="9.09166666666667" style="15"/>
    <col min="13527" max="13527" width="10.6333333333333" style="15" hidden="1" customWidth="1"/>
    <col min="13528" max="13528" width="40.9083333333333" style="15" customWidth="1"/>
    <col min="13529" max="13529" width="16.0916666666667" style="15" customWidth="1"/>
    <col min="13530" max="13530" width="15.725" style="15" customWidth="1"/>
    <col min="13531" max="13531" width="13.3666666666667" style="15" customWidth="1"/>
    <col min="13532" max="13532" width="22.725" style="15" customWidth="1"/>
    <col min="13533" max="13778" width="9.09166666666667" style="15" customWidth="1"/>
    <col min="13779" max="13782" width="9.09166666666667" style="15"/>
    <col min="13783" max="13783" width="10.6333333333333" style="15" hidden="1" customWidth="1"/>
    <col min="13784" max="13784" width="40.9083333333333" style="15" customWidth="1"/>
    <col min="13785" max="13785" width="16.0916666666667" style="15" customWidth="1"/>
    <col min="13786" max="13786" width="15.725" style="15" customWidth="1"/>
    <col min="13787" max="13787" width="13.3666666666667" style="15" customWidth="1"/>
    <col min="13788" max="13788" width="22.725" style="15" customWidth="1"/>
    <col min="13789" max="14034" width="9.09166666666667" style="15" customWidth="1"/>
    <col min="14035" max="14038" width="9.09166666666667" style="15"/>
    <col min="14039" max="14039" width="10.6333333333333" style="15" hidden="1" customWidth="1"/>
    <col min="14040" max="14040" width="40.9083333333333" style="15" customWidth="1"/>
    <col min="14041" max="14041" width="16.0916666666667" style="15" customWidth="1"/>
    <col min="14042" max="14042" width="15.725" style="15" customWidth="1"/>
    <col min="14043" max="14043" width="13.3666666666667" style="15" customWidth="1"/>
    <col min="14044" max="14044" width="22.725" style="15" customWidth="1"/>
    <col min="14045" max="14290" width="9.09166666666667" style="15" customWidth="1"/>
    <col min="14291" max="14294" width="9.09166666666667" style="15"/>
    <col min="14295" max="14295" width="10.6333333333333" style="15" hidden="1" customWidth="1"/>
    <col min="14296" max="14296" width="40.9083333333333" style="15" customWidth="1"/>
    <col min="14297" max="14297" width="16.0916666666667" style="15" customWidth="1"/>
    <col min="14298" max="14298" width="15.725" style="15" customWidth="1"/>
    <col min="14299" max="14299" width="13.3666666666667" style="15" customWidth="1"/>
    <col min="14300" max="14300" width="22.725" style="15" customWidth="1"/>
    <col min="14301" max="14546" width="9.09166666666667" style="15" customWidth="1"/>
    <col min="14547" max="14550" width="9.09166666666667" style="15"/>
    <col min="14551" max="14551" width="10.6333333333333" style="15" hidden="1" customWidth="1"/>
    <col min="14552" max="14552" width="40.9083333333333" style="15" customWidth="1"/>
    <col min="14553" max="14553" width="16.0916666666667" style="15" customWidth="1"/>
    <col min="14554" max="14554" width="15.725" style="15" customWidth="1"/>
    <col min="14555" max="14555" width="13.3666666666667" style="15" customWidth="1"/>
    <col min="14556" max="14556" width="22.725" style="15" customWidth="1"/>
    <col min="14557" max="14802" width="9.09166666666667" style="15" customWidth="1"/>
    <col min="14803" max="14806" width="9.09166666666667" style="15"/>
    <col min="14807" max="14807" width="10.6333333333333" style="15" hidden="1" customWidth="1"/>
    <col min="14808" max="14808" width="40.9083333333333" style="15" customWidth="1"/>
    <col min="14809" max="14809" width="16.0916666666667" style="15" customWidth="1"/>
    <col min="14810" max="14810" width="15.725" style="15" customWidth="1"/>
    <col min="14811" max="14811" width="13.3666666666667" style="15" customWidth="1"/>
    <col min="14812" max="14812" width="22.725" style="15" customWidth="1"/>
    <col min="14813" max="15058" width="9.09166666666667" style="15" customWidth="1"/>
    <col min="15059" max="15062" width="9.09166666666667" style="15"/>
    <col min="15063" max="15063" width="10.6333333333333" style="15" hidden="1" customWidth="1"/>
    <col min="15064" max="15064" width="40.9083333333333" style="15" customWidth="1"/>
    <col min="15065" max="15065" width="16.0916666666667" style="15" customWidth="1"/>
    <col min="15066" max="15066" width="15.725" style="15" customWidth="1"/>
    <col min="15067" max="15067" width="13.3666666666667" style="15" customWidth="1"/>
    <col min="15068" max="15068" width="22.725" style="15" customWidth="1"/>
    <col min="15069" max="15314" width="9.09166666666667" style="15" customWidth="1"/>
    <col min="15315" max="15318" width="9.09166666666667" style="15"/>
    <col min="15319" max="15319" width="10.6333333333333" style="15" hidden="1" customWidth="1"/>
    <col min="15320" max="15320" width="40.9083333333333" style="15" customWidth="1"/>
    <col min="15321" max="15321" width="16.0916666666667" style="15" customWidth="1"/>
    <col min="15322" max="15322" width="15.725" style="15" customWidth="1"/>
    <col min="15323" max="15323" width="13.3666666666667" style="15" customWidth="1"/>
    <col min="15324" max="15324" width="22.725" style="15" customWidth="1"/>
    <col min="15325" max="15570" width="9.09166666666667" style="15" customWidth="1"/>
    <col min="15571" max="15574" width="9.09166666666667" style="15"/>
    <col min="15575" max="15575" width="10.6333333333333" style="15" hidden="1" customWidth="1"/>
    <col min="15576" max="15576" width="40.9083333333333" style="15" customWidth="1"/>
    <col min="15577" max="15577" width="16.0916666666667" style="15" customWidth="1"/>
    <col min="15578" max="15578" width="15.725" style="15" customWidth="1"/>
    <col min="15579" max="15579" width="13.3666666666667" style="15" customWidth="1"/>
    <col min="15580" max="15580" width="22.725" style="15" customWidth="1"/>
    <col min="15581" max="15826" width="9.09166666666667" style="15" customWidth="1"/>
    <col min="15827" max="15830" width="9.09166666666667" style="15"/>
    <col min="15831" max="15831" width="10.6333333333333" style="15" hidden="1" customWidth="1"/>
    <col min="15832" max="15832" width="40.9083333333333" style="15" customWidth="1"/>
    <col min="15833" max="15833" width="16.0916666666667" style="15" customWidth="1"/>
    <col min="15834" max="15834" width="15.725" style="15" customWidth="1"/>
    <col min="15835" max="15835" width="13.3666666666667" style="15" customWidth="1"/>
    <col min="15836" max="15836" width="22.725" style="15" customWidth="1"/>
    <col min="15837" max="16082" width="9.09166666666667" style="15" customWidth="1"/>
    <col min="16083" max="16086" width="9.09166666666667" style="15"/>
    <col min="16087" max="16087" width="10.6333333333333" style="15" hidden="1" customWidth="1"/>
    <col min="16088" max="16088" width="40.9083333333333" style="15" customWidth="1"/>
    <col min="16089" max="16089" width="16.0916666666667" style="15" customWidth="1"/>
    <col min="16090" max="16090" width="15.725" style="15" customWidth="1"/>
    <col min="16091" max="16091" width="13.3666666666667" style="15" customWidth="1"/>
    <col min="16092" max="16092" width="22.725" style="15" customWidth="1"/>
    <col min="16093" max="16338" width="9.09166666666667" style="15" customWidth="1"/>
    <col min="16339" max="16342" width="9.09166666666667" style="15"/>
    <col min="16343" max="16384" width="9" style="15"/>
  </cols>
  <sheetData>
    <row r="1" s="242" customFormat="1" ht="30" customHeight="1" spans="1:9">
      <c r="A1" s="20" t="s">
        <v>1114</v>
      </c>
      <c r="B1" s="20"/>
      <c r="C1" s="20"/>
      <c r="D1" s="20"/>
      <c r="E1" s="20"/>
      <c r="F1" s="20"/>
      <c r="G1" s="20"/>
      <c r="H1" s="20"/>
      <c r="I1" s="20"/>
    </row>
    <row r="2" s="243" customFormat="1" ht="21" customHeight="1" spans="1:9">
      <c r="A2" s="244"/>
      <c r="I2" s="249" t="s">
        <v>23</v>
      </c>
    </row>
    <row r="3" s="242" customFormat="1" ht="26" customHeight="1" spans="1:9">
      <c r="A3" s="174" t="s">
        <v>1115</v>
      </c>
      <c r="B3" s="175" t="s">
        <v>1116</v>
      </c>
      <c r="C3" s="175" t="s">
        <v>1117</v>
      </c>
      <c r="D3" s="175" t="s">
        <v>1118</v>
      </c>
      <c r="E3" s="175" t="s">
        <v>1119</v>
      </c>
      <c r="F3" s="175" t="s">
        <v>1120</v>
      </c>
      <c r="G3" s="175" t="s">
        <v>1121</v>
      </c>
      <c r="H3" s="175" t="s">
        <v>1122</v>
      </c>
      <c r="I3" s="175" t="s">
        <v>1123</v>
      </c>
    </row>
    <row r="4" ht="18" customHeight="1" spans="1:9">
      <c r="A4" s="245" t="s">
        <v>1124</v>
      </c>
      <c r="B4" s="224">
        <f t="shared" ref="B4:H4" si="0">SUM(B5,B6,B7)</f>
        <v>57969</v>
      </c>
      <c r="C4" s="224">
        <f t="shared" si="0"/>
        <v>3222</v>
      </c>
      <c r="D4" s="224">
        <f t="shared" si="0"/>
        <v>4923</v>
      </c>
      <c r="E4" s="224">
        <f t="shared" si="0"/>
        <v>5367</v>
      </c>
      <c r="F4" s="224">
        <f t="shared" si="0"/>
        <v>4663</v>
      </c>
      <c r="G4" s="224">
        <f t="shared" si="0"/>
        <v>2609</v>
      </c>
      <c r="H4" s="224">
        <f t="shared" si="0"/>
        <v>2596</v>
      </c>
      <c r="I4" s="224"/>
    </row>
    <row r="5" ht="18" customHeight="1" spans="1:9">
      <c r="A5" s="176" t="s">
        <v>1125</v>
      </c>
      <c r="B5" s="224">
        <v>1721</v>
      </c>
      <c r="C5" s="224">
        <v>758</v>
      </c>
      <c r="D5" s="224">
        <v>774</v>
      </c>
      <c r="E5" s="224">
        <v>464</v>
      </c>
      <c r="F5" s="224">
        <v>719</v>
      </c>
      <c r="G5" s="224">
        <v>528</v>
      </c>
      <c r="H5" s="224">
        <v>385</v>
      </c>
      <c r="I5" s="224"/>
    </row>
    <row r="6" ht="18" customHeight="1" spans="1:9">
      <c r="A6" s="176" t="s">
        <v>1126</v>
      </c>
      <c r="B6" s="224">
        <v>47668</v>
      </c>
      <c r="C6" s="224">
        <v>2438</v>
      </c>
      <c r="D6" s="224">
        <v>3729</v>
      </c>
      <c r="E6" s="224">
        <v>4469</v>
      </c>
      <c r="F6" s="224">
        <v>3557</v>
      </c>
      <c r="G6" s="224">
        <v>1938</v>
      </c>
      <c r="H6" s="224">
        <v>2201</v>
      </c>
      <c r="I6" s="224"/>
    </row>
    <row r="7" ht="18" customHeight="1" spans="1:9">
      <c r="A7" s="246" t="s">
        <v>1127</v>
      </c>
      <c r="B7" s="224">
        <f>SUM(B8,B11,B14,B17,B20:B34)</f>
        <v>8580</v>
      </c>
      <c r="C7" s="224">
        <f t="shared" ref="C7:H7" si="1">SUM(C8,C11,C14,C17,C20:C34)</f>
        <v>26</v>
      </c>
      <c r="D7" s="224">
        <f t="shared" si="1"/>
        <v>420</v>
      </c>
      <c r="E7" s="224">
        <f t="shared" si="1"/>
        <v>434</v>
      </c>
      <c r="F7" s="224">
        <f t="shared" si="1"/>
        <v>387</v>
      </c>
      <c r="G7" s="224">
        <f t="shared" si="1"/>
        <v>143</v>
      </c>
      <c r="H7" s="224">
        <f t="shared" si="1"/>
        <v>10</v>
      </c>
      <c r="I7" s="224"/>
    </row>
    <row r="8" ht="18" customHeight="1" spans="1:9">
      <c r="A8" s="246" t="s">
        <v>1128</v>
      </c>
      <c r="B8" s="224">
        <v>158</v>
      </c>
      <c r="C8" s="224">
        <v>26</v>
      </c>
      <c r="D8" s="224">
        <v>35</v>
      </c>
      <c r="E8" s="224">
        <v>19</v>
      </c>
      <c r="F8" s="224">
        <v>20</v>
      </c>
      <c r="G8" s="224">
        <v>32</v>
      </c>
      <c r="H8" s="224">
        <v>10</v>
      </c>
      <c r="I8" s="224"/>
    </row>
    <row r="9" ht="18" customHeight="1" spans="1:9">
      <c r="A9" s="247" t="s">
        <v>1129</v>
      </c>
      <c r="B9" s="224"/>
      <c r="C9" s="224"/>
      <c r="D9" s="224"/>
      <c r="E9" s="224"/>
      <c r="F9" s="224"/>
      <c r="G9" s="224"/>
      <c r="H9" s="224"/>
      <c r="I9" s="224"/>
    </row>
    <row r="10" ht="18" customHeight="1" spans="1:9">
      <c r="A10" s="247" t="s">
        <v>1130</v>
      </c>
      <c r="B10" s="224"/>
      <c r="C10" s="224"/>
      <c r="D10" s="224"/>
      <c r="E10" s="224"/>
      <c r="F10" s="224"/>
      <c r="G10" s="224"/>
      <c r="H10" s="224"/>
      <c r="I10" s="224"/>
    </row>
    <row r="11" ht="18" customHeight="1" spans="1:9">
      <c r="A11" s="246" t="s">
        <v>1131</v>
      </c>
      <c r="B11" s="224"/>
      <c r="C11" s="224"/>
      <c r="D11" s="224"/>
      <c r="E11" s="224"/>
      <c r="F11" s="224"/>
      <c r="G11" s="224"/>
      <c r="H11" s="224"/>
      <c r="I11" s="224"/>
    </row>
    <row r="12" ht="18" customHeight="1" spans="1:9">
      <c r="A12" s="247" t="s">
        <v>1129</v>
      </c>
      <c r="B12" s="224"/>
      <c r="C12" s="224"/>
      <c r="D12" s="224"/>
      <c r="E12" s="224"/>
      <c r="F12" s="224"/>
      <c r="G12" s="224"/>
      <c r="H12" s="224"/>
      <c r="I12" s="224"/>
    </row>
    <row r="13" ht="18" customHeight="1" spans="1:9">
      <c r="A13" s="247" t="s">
        <v>1130</v>
      </c>
      <c r="B13" s="224"/>
      <c r="C13" s="224"/>
      <c r="D13" s="224"/>
      <c r="E13" s="224"/>
      <c r="F13" s="224"/>
      <c r="G13" s="224"/>
      <c r="H13" s="224"/>
      <c r="I13" s="224"/>
    </row>
    <row r="14" ht="18" customHeight="1" spans="1:9">
      <c r="A14" s="246" t="s">
        <v>1132</v>
      </c>
      <c r="B14" s="224">
        <v>320</v>
      </c>
      <c r="C14" s="224"/>
      <c r="D14" s="224"/>
      <c r="E14" s="224"/>
      <c r="F14" s="224"/>
      <c r="G14" s="224"/>
      <c r="H14" s="224"/>
      <c r="I14" s="224"/>
    </row>
    <row r="15" ht="18" customHeight="1" spans="1:9">
      <c r="A15" s="247" t="s">
        <v>1129</v>
      </c>
      <c r="B15" s="224"/>
      <c r="C15" s="224"/>
      <c r="D15" s="224"/>
      <c r="E15" s="224"/>
      <c r="F15" s="224"/>
      <c r="G15" s="224"/>
      <c r="H15" s="224"/>
      <c r="I15" s="224"/>
    </row>
    <row r="16" ht="18" customHeight="1" spans="1:9">
      <c r="A16" s="247" t="s">
        <v>1130</v>
      </c>
      <c r="B16" s="224"/>
      <c r="C16" s="224"/>
      <c r="D16" s="224"/>
      <c r="E16" s="224"/>
      <c r="F16" s="224"/>
      <c r="G16" s="224"/>
      <c r="H16" s="224"/>
      <c r="I16" s="224"/>
    </row>
    <row r="17" ht="18" customHeight="1" spans="1:9">
      <c r="A17" s="246" t="s">
        <v>1133</v>
      </c>
      <c r="B17" s="224">
        <v>100</v>
      </c>
      <c r="C17" s="224"/>
      <c r="D17" s="224"/>
      <c r="E17" s="224"/>
      <c r="F17" s="224"/>
      <c r="G17" s="224"/>
      <c r="H17" s="224"/>
      <c r="I17" s="224"/>
    </row>
    <row r="18" ht="18" customHeight="1" spans="1:9">
      <c r="A18" s="247" t="s">
        <v>1129</v>
      </c>
      <c r="B18" s="224"/>
      <c r="C18" s="224"/>
      <c r="D18" s="224"/>
      <c r="E18" s="224"/>
      <c r="F18" s="224"/>
      <c r="G18" s="224"/>
      <c r="H18" s="224"/>
      <c r="I18" s="224"/>
    </row>
    <row r="19" ht="18" customHeight="1" spans="1:9">
      <c r="A19" s="247" t="s">
        <v>1130</v>
      </c>
      <c r="B19" s="224"/>
      <c r="C19" s="224"/>
      <c r="D19" s="224"/>
      <c r="E19" s="224"/>
      <c r="F19" s="224"/>
      <c r="G19" s="224"/>
      <c r="H19" s="224"/>
      <c r="I19" s="224"/>
    </row>
    <row r="20" ht="18" customHeight="1" spans="1:9">
      <c r="A20" s="246" t="s">
        <v>1134</v>
      </c>
      <c r="B20" s="224">
        <v>130</v>
      </c>
      <c r="C20" s="224"/>
      <c r="D20" s="224"/>
      <c r="E20" s="224"/>
      <c r="F20" s="224"/>
      <c r="G20" s="224"/>
      <c r="H20" s="224"/>
      <c r="I20" s="224"/>
    </row>
    <row r="21" ht="18" customHeight="1" spans="1:9">
      <c r="A21" s="246" t="s">
        <v>1135</v>
      </c>
      <c r="B21" s="224">
        <v>600</v>
      </c>
      <c r="C21" s="224"/>
      <c r="D21" s="224"/>
      <c r="E21" s="224"/>
      <c r="F21" s="224"/>
      <c r="G21" s="224"/>
      <c r="H21" s="224"/>
      <c r="I21" s="224"/>
    </row>
    <row r="22" ht="18" customHeight="1" spans="1:9">
      <c r="A22" s="246" t="s">
        <v>1136</v>
      </c>
      <c r="B22" s="224">
        <v>300</v>
      </c>
      <c r="C22" s="224"/>
      <c r="D22" s="224"/>
      <c r="E22" s="224"/>
      <c r="F22" s="224"/>
      <c r="G22" s="224"/>
      <c r="H22" s="224"/>
      <c r="I22" s="224"/>
    </row>
    <row r="23" ht="18" customHeight="1" spans="1:9">
      <c r="A23" s="246" t="s">
        <v>1137</v>
      </c>
      <c r="B23" s="224">
        <v>3675</v>
      </c>
      <c r="C23" s="224"/>
      <c r="D23" s="224"/>
      <c r="E23" s="224"/>
      <c r="F23" s="224"/>
      <c r="G23" s="224"/>
      <c r="H23" s="224"/>
      <c r="I23" s="224"/>
    </row>
    <row r="24" ht="18" customHeight="1" spans="1:9">
      <c r="A24" s="246" t="s">
        <v>1138</v>
      </c>
      <c r="B24" s="224"/>
      <c r="C24" s="224"/>
      <c r="D24" s="224"/>
      <c r="E24" s="224"/>
      <c r="F24" s="224"/>
      <c r="G24" s="224"/>
      <c r="H24" s="224"/>
      <c r="I24" s="224"/>
    </row>
    <row r="25" ht="18" customHeight="1" spans="1:9">
      <c r="A25" s="246" t="s">
        <v>1139</v>
      </c>
      <c r="B25" s="224">
        <v>2597</v>
      </c>
      <c r="C25" s="224"/>
      <c r="D25" s="224">
        <v>385</v>
      </c>
      <c r="E25" s="224">
        <v>415</v>
      </c>
      <c r="F25" s="224">
        <v>367</v>
      </c>
      <c r="G25" s="224">
        <v>111</v>
      </c>
      <c r="H25" s="224"/>
      <c r="I25" s="224"/>
    </row>
    <row r="26" ht="18" customHeight="1" spans="1:9">
      <c r="A26" s="246" t="s">
        <v>1140</v>
      </c>
      <c r="B26" s="224"/>
      <c r="C26" s="224"/>
      <c r="D26" s="224"/>
      <c r="E26" s="224"/>
      <c r="F26" s="224"/>
      <c r="G26" s="224"/>
      <c r="H26" s="224"/>
      <c r="I26" s="224"/>
    </row>
    <row r="27" ht="18" customHeight="1" spans="1:9">
      <c r="A27" s="246" t="s">
        <v>1141</v>
      </c>
      <c r="B27" s="224">
        <v>300</v>
      </c>
      <c r="C27" s="224"/>
      <c r="D27" s="224"/>
      <c r="E27" s="224"/>
      <c r="F27" s="224"/>
      <c r="G27" s="248"/>
      <c r="H27" s="224"/>
      <c r="I27" s="224"/>
    </row>
    <row r="28" ht="18" customHeight="1" spans="1:9">
      <c r="A28" s="246" t="s">
        <v>1142</v>
      </c>
      <c r="B28" s="224">
        <v>400</v>
      </c>
      <c r="C28" s="224"/>
      <c r="D28" s="224">
        <v>0</v>
      </c>
      <c r="E28" s="224">
        <v>0</v>
      </c>
      <c r="F28" s="224"/>
      <c r="G28" s="224"/>
      <c r="H28" s="224"/>
      <c r="I28" s="224"/>
    </row>
    <row r="29" ht="18" customHeight="1" spans="1:9">
      <c r="A29" s="246" t="s">
        <v>1143</v>
      </c>
      <c r="B29" s="224"/>
      <c r="C29" s="224"/>
      <c r="D29" s="224"/>
      <c r="E29" s="224"/>
      <c r="F29" s="224"/>
      <c r="G29" s="224"/>
      <c r="H29" s="224"/>
      <c r="I29" s="224"/>
    </row>
    <row r="30" ht="18" customHeight="1" spans="1:9">
      <c r="A30" s="246" t="s">
        <v>1144</v>
      </c>
      <c r="B30" s="224"/>
      <c r="C30" s="224"/>
      <c r="D30" s="224"/>
      <c r="E30" s="224"/>
      <c r="F30" s="224"/>
      <c r="G30" s="224"/>
      <c r="H30" s="224"/>
      <c r="I30" s="224"/>
    </row>
    <row r="31" ht="18" customHeight="1" spans="1:9">
      <c r="A31" s="246" t="s">
        <v>1145</v>
      </c>
      <c r="B31" s="224"/>
      <c r="C31" s="224"/>
      <c r="D31" s="224"/>
      <c r="E31" s="224"/>
      <c r="F31" s="224"/>
      <c r="G31" s="224"/>
      <c r="H31" s="224"/>
      <c r="I31" s="224"/>
    </row>
    <row r="32" ht="18" customHeight="1" spans="1:9">
      <c r="A32" s="246" t="s">
        <v>1146</v>
      </c>
      <c r="B32" s="224"/>
      <c r="C32" s="224"/>
      <c r="D32" s="224"/>
      <c r="E32" s="224"/>
      <c r="F32" s="224"/>
      <c r="G32" s="224"/>
      <c r="H32" s="224"/>
      <c r="I32" s="224"/>
    </row>
    <row r="33" ht="18" customHeight="1" spans="1:9">
      <c r="A33" s="246" t="s">
        <v>1147</v>
      </c>
      <c r="B33" s="224"/>
      <c r="C33" s="224"/>
      <c r="D33" s="224"/>
      <c r="E33" s="224"/>
      <c r="F33" s="224"/>
      <c r="G33" s="224"/>
      <c r="H33" s="224"/>
      <c r="I33" s="224"/>
    </row>
    <row r="34" ht="18" customHeight="1" spans="1:9">
      <c r="A34" s="246" t="s">
        <v>1148</v>
      </c>
      <c r="B34" s="224"/>
      <c r="C34" s="224"/>
      <c r="D34" s="224"/>
      <c r="E34" s="224"/>
      <c r="F34" s="224"/>
      <c r="G34" s="224"/>
      <c r="H34" s="224"/>
      <c r="I34" s="224"/>
    </row>
  </sheetData>
  <mergeCells count="1">
    <mergeCell ref="A1:I1"/>
  </mergeCells>
  <printOptions horizontalCentered="1"/>
  <pageMargins left="0.590277777777778" right="0.590277777777778" top="0.668055555555556" bottom="0.55" header="0.118055555555556" footer="0.279166666666667"/>
  <pageSetup paperSize="9" scale="77" fitToHeight="0" orientation="portrait"/>
  <headerFooter alignWithMargins="0" scaleWithDoc="0">
    <oddFooter>&amp;C第 &amp;P 页，共 &amp;N 页</oddFooter>
    <evenFooter>&amp;L- &amp;P-</even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47"/>
  <sheetViews>
    <sheetView showZeros="0" view="pageBreakPreview" zoomScale="115" zoomScaleNormal="100" workbookViewId="0">
      <pane xSplit="1" ySplit="3" topLeftCell="B34" activePane="bottomRight" state="frozen"/>
      <selection/>
      <selection pane="topRight"/>
      <selection pane="bottomLeft"/>
      <selection pane="bottomRight" activeCell="G44" sqref="G44"/>
    </sheetView>
  </sheetViews>
  <sheetFormatPr defaultColWidth="9" defaultRowHeight="13.5" outlineLevelCol="2"/>
  <cols>
    <col min="1" max="1" width="46.6333333333333" customWidth="1"/>
    <col min="2" max="2" width="15.0916666666667" customWidth="1"/>
    <col min="3" max="3" width="9.36666666666667"/>
  </cols>
  <sheetData>
    <row r="1" ht="31" customHeight="1" spans="1:3">
      <c r="A1" s="206" t="s">
        <v>6</v>
      </c>
      <c r="B1" s="206"/>
      <c r="C1" s="230"/>
    </row>
    <row r="2" s="229" customFormat="1" ht="18" customHeight="1" spans="1:2">
      <c r="A2" s="231"/>
      <c r="B2" s="232" t="s">
        <v>23</v>
      </c>
    </row>
    <row r="3" ht="60" customHeight="1" spans="1:2">
      <c r="A3" s="210" t="s">
        <v>54</v>
      </c>
      <c r="B3" s="187" t="s">
        <v>25</v>
      </c>
    </row>
    <row r="4" ht="18" customHeight="1" spans="1:2">
      <c r="A4" s="233" t="s">
        <v>1149</v>
      </c>
      <c r="B4" s="234"/>
    </row>
    <row r="5" ht="18" customHeight="1" spans="1:2">
      <c r="A5" s="233" t="s">
        <v>1150</v>
      </c>
      <c r="B5" s="235"/>
    </row>
    <row r="6" ht="18" customHeight="1" spans="1:2">
      <c r="A6" s="233" t="s">
        <v>1151</v>
      </c>
      <c r="B6" s="235"/>
    </row>
    <row r="7" ht="18" customHeight="1" spans="1:2">
      <c r="A7" s="233" t="s">
        <v>1152</v>
      </c>
      <c r="B7" s="235"/>
    </row>
    <row r="8" ht="18" customHeight="1" spans="1:2">
      <c r="A8" s="233" t="s">
        <v>1153</v>
      </c>
      <c r="B8" s="235">
        <f>SUM(B9:B13)</f>
        <v>2800</v>
      </c>
    </row>
    <row r="9" ht="18" customHeight="1" spans="1:2">
      <c r="A9" s="233" t="s">
        <v>1154</v>
      </c>
      <c r="B9" s="235"/>
    </row>
    <row r="10" ht="18" customHeight="1" spans="1:2">
      <c r="A10" s="233" t="s">
        <v>1155</v>
      </c>
      <c r="B10" s="235"/>
    </row>
    <row r="11" ht="18" customHeight="1" spans="1:2">
      <c r="A11" s="233" t="s">
        <v>1156</v>
      </c>
      <c r="B11" s="235"/>
    </row>
    <row r="12" ht="18" customHeight="1" spans="1:2">
      <c r="A12" s="233" t="s">
        <v>1157</v>
      </c>
      <c r="B12" s="235"/>
    </row>
    <row r="13" ht="18" customHeight="1" spans="1:2">
      <c r="A13" s="233" t="s">
        <v>1158</v>
      </c>
      <c r="B13" s="235">
        <v>2800</v>
      </c>
    </row>
    <row r="14" ht="18" customHeight="1" spans="1:2">
      <c r="A14" s="233" t="s">
        <v>1159</v>
      </c>
      <c r="B14" s="235"/>
    </row>
    <row r="15" ht="18" customHeight="1" spans="1:2">
      <c r="A15" s="233" t="s">
        <v>1160</v>
      </c>
      <c r="B15" s="235"/>
    </row>
    <row r="16" ht="18" customHeight="1" spans="1:2">
      <c r="A16" s="233" t="s">
        <v>1161</v>
      </c>
      <c r="B16" s="236"/>
    </row>
    <row r="17" ht="18" customHeight="1" spans="1:2">
      <c r="A17" s="233" t="s">
        <v>1162</v>
      </c>
      <c r="B17" s="236"/>
    </row>
    <row r="18" ht="18" customHeight="1" spans="1:2">
      <c r="A18" s="233" t="s">
        <v>1163</v>
      </c>
      <c r="B18" s="235">
        <v>100</v>
      </c>
    </row>
    <row r="19" ht="18" customHeight="1" spans="1:2">
      <c r="A19" s="233" t="s">
        <v>1164</v>
      </c>
      <c r="B19" s="235"/>
    </row>
    <row r="20" ht="18" customHeight="1" spans="1:2">
      <c r="A20" s="233" t="s">
        <v>1165</v>
      </c>
      <c r="B20" s="235"/>
    </row>
    <row r="21" ht="18" customHeight="1" spans="1:2">
      <c r="A21" s="233" t="s">
        <v>1166</v>
      </c>
      <c r="B21" s="236"/>
    </row>
    <row r="22" ht="18" customHeight="1" spans="1:2">
      <c r="A22" s="233" t="s">
        <v>1167</v>
      </c>
      <c r="B22" s="235">
        <v>100</v>
      </c>
    </row>
    <row r="23" ht="18" customHeight="1" spans="1:2">
      <c r="A23" s="233" t="s">
        <v>1168</v>
      </c>
      <c r="B23" s="235"/>
    </row>
    <row r="24" ht="18" customHeight="1" spans="1:2">
      <c r="A24" s="233" t="s">
        <v>1169</v>
      </c>
      <c r="B24" s="236"/>
    </row>
    <row r="25" ht="18" customHeight="1" spans="1:2">
      <c r="A25" s="233" t="s">
        <v>1170</v>
      </c>
      <c r="B25" s="236"/>
    </row>
    <row r="26" ht="18" customHeight="1" spans="1:2">
      <c r="A26" s="233" t="s">
        <v>1171</v>
      </c>
      <c r="B26" s="235"/>
    </row>
    <row r="27" ht="18" customHeight="1" spans="1:2">
      <c r="A27" s="233" t="s">
        <v>1172</v>
      </c>
      <c r="B27" s="235">
        <v>4581</v>
      </c>
    </row>
    <row r="28" ht="18" customHeight="1" spans="1:2">
      <c r="A28" s="233" t="s">
        <v>1173</v>
      </c>
      <c r="B28" s="235"/>
    </row>
    <row r="29" ht="18" customHeight="1" spans="1:2">
      <c r="A29" s="23" t="s">
        <v>1174</v>
      </c>
      <c r="B29" s="237">
        <f>SUM(B4:B8,B14:B15,B18:B23,B26:B27)</f>
        <v>7581</v>
      </c>
    </row>
    <row r="30" ht="18" customHeight="1" spans="1:2">
      <c r="A30" s="238"/>
      <c r="B30" s="235"/>
    </row>
    <row r="31" ht="18" customHeight="1" spans="1:2">
      <c r="A31" s="239" t="s">
        <v>1175</v>
      </c>
      <c r="B31" s="237">
        <f>SUM(B32:B36)</f>
        <v>31568</v>
      </c>
    </row>
    <row r="32" ht="18" customHeight="1" spans="1:2">
      <c r="A32" s="214" t="s">
        <v>1176</v>
      </c>
      <c r="B32" s="237">
        <v>3000</v>
      </c>
    </row>
    <row r="33" ht="18" customHeight="1" spans="1:2">
      <c r="A33" s="214" t="s">
        <v>1177</v>
      </c>
      <c r="B33" s="235"/>
    </row>
    <row r="34" ht="18" customHeight="1" spans="1:2">
      <c r="A34" s="214" t="s">
        <v>1178</v>
      </c>
      <c r="B34" s="235">
        <v>28568</v>
      </c>
    </row>
    <row r="35" ht="18" customHeight="1" spans="1:2">
      <c r="A35" s="214" t="s">
        <v>1179</v>
      </c>
      <c r="B35" s="235"/>
    </row>
    <row r="36" ht="18" customHeight="1" spans="1:2">
      <c r="A36" s="214" t="s">
        <v>1180</v>
      </c>
      <c r="B36" s="235"/>
    </row>
    <row r="37" ht="18" customHeight="1" spans="1:2">
      <c r="A37" s="239" t="s">
        <v>1181</v>
      </c>
      <c r="B37" s="237">
        <f>SUM(B38)</f>
        <v>0</v>
      </c>
    </row>
    <row r="38" ht="18" customHeight="1" spans="1:2">
      <c r="A38" s="214" t="s">
        <v>1182</v>
      </c>
      <c r="B38" s="237">
        <f>SUM(B39)</f>
        <v>0</v>
      </c>
    </row>
    <row r="39" ht="18" customHeight="1" spans="1:2">
      <c r="A39" s="214" t="s">
        <v>1183</v>
      </c>
      <c r="B39" s="235"/>
    </row>
    <row r="40" ht="18" customHeight="1" spans="1:2">
      <c r="A40" s="239"/>
      <c r="B40" s="235"/>
    </row>
    <row r="41" ht="18" customHeight="1" spans="1:2">
      <c r="A41" s="23" t="s">
        <v>1184</v>
      </c>
      <c r="B41" s="237">
        <f>SUM(B29,B31,B37)</f>
        <v>39149</v>
      </c>
    </row>
    <row r="42" ht="20" customHeight="1" spans="1:1">
      <c r="A42" s="240"/>
    </row>
    <row r="43" ht="22" customHeight="1" spans="1:2">
      <c r="A43" s="241"/>
      <c r="B43" s="241"/>
    </row>
    <row r="44" spans="2:2">
      <c r="B44">
        <f>B41-B29-B31-B37</f>
        <v>0</v>
      </c>
    </row>
    <row r="45" spans="3:3">
      <c r="C45" s="15"/>
    </row>
    <row r="46" spans="3:3">
      <c r="C46" s="15"/>
    </row>
    <row r="47" spans="3:3">
      <c r="C47" s="15"/>
    </row>
  </sheetData>
  <autoFilter ref="A3:B44">
    <extLst/>
  </autoFilter>
  <mergeCells count="2">
    <mergeCell ref="A1:B1"/>
    <mergeCell ref="A43:B43"/>
  </mergeCells>
  <printOptions horizontalCentered="1"/>
  <pageMargins left="0.590277777777778" right="0.590277777777778" top="0.668055555555556" bottom="0.55" header="0.118055555555556" footer="0.279166666666667"/>
  <pageSetup paperSize="9" fitToHeight="0" orientation="portrait"/>
  <headerFooter alignWithMargins="0" scaleWithDoc="0">
    <oddFooter>&amp;C第 &amp;P 页，共 &amp;N 页</oddFooter>
    <evenFooter>&amp;L- &amp;P-</even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252"/>
  <sheetViews>
    <sheetView showZeros="0" view="pageBreakPreview" zoomScale="115" zoomScaleNormal="115" workbookViewId="0">
      <pane xSplit="2" ySplit="4" topLeftCell="C188" activePane="bottomRight" state="frozen"/>
      <selection/>
      <selection pane="topRight"/>
      <selection pane="bottomLeft"/>
      <selection pane="bottomRight" activeCell="I200" sqref="I200"/>
    </sheetView>
  </sheetViews>
  <sheetFormatPr defaultColWidth="9" defaultRowHeight="13.5" outlineLevelCol="2"/>
  <cols>
    <col min="1" max="1" width="9" hidden="1" customWidth="1"/>
    <col min="2" max="2" width="52.9083333333333" style="15" customWidth="1"/>
    <col min="3" max="3" width="12.725" style="204" customWidth="1"/>
    <col min="228" max="228" width="2.90833333333333" customWidth="1"/>
    <col min="230" max="230" width="52.9083333333333" customWidth="1"/>
    <col min="231" max="231" width="12.6333333333333" customWidth="1"/>
    <col min="232" max="232" width="12" customWidth="1"/>
    <col min="233" max="233" width="12.0916666666667" customWidth="1"/>
    <col min="234" max="234" width="28.0916666666667" customWidth="1"/>
    <col min="484" max="484" width="2.90833333333333" customWidth="1"/>
    <col min="486" max="486" width="52.9083333333333" customWidth="1"/>
    <col min="487" max="487" width="12.6333333333333" customWidth="1"/>
    <col min="488" max="488" width="12" customWidth="1"/>
    <col min="489" max="489" width="12.0916666666667" customWidth="1"/>
    <col min="490" max="490" width="28.0916666666667" customWidth="1"/>
    <col min="740" max="740" width="2.90833333333333" customWidth="1"/>
    <col min="742" max="742" width="52.9083333333333" customWidth="1"/>
    <col min="743" max="743" width="12.6333333333333" customWidth="1"/>
    <col min="744" max="744" width="12" customWidth="1"/>
    <col min="745" max="745" width="12.0916666666667" customWidth="1"/>
    <col min="746" max="746" width="28.0916666666667" customWidth="1"/>
    <col min="996" max="996" width="2.90833333333333" customWidth="1"/>
    <col min="998" max="998" width="52.9083333333333" customWidth="1"/>
    <col min="999" max="999" width="12.6333333333333" customWidth="1"/>
    <col min="1000" max="1000" width="12" customWidth="1"/>
    <col min="1001" max="1001" width="12.0916666666667" customWidth="1"/>
    <col min="1002" max="1002" width="28.0916666666667" customWidth="1"/>
    <col min="1252" max="1252" width="2.90833333333333" customWidth="1"/>
    <col min="1254" max="1254" width="52.9083333333333" customWidth="1"/>
    <col min="1255" max="1255" width="12.6333333333333" customWidth="1"/>
    <col min="1256" max="1256" width="12" customWidth="1"/>
    <col min="1257" max="1257" width="12.0916666666667" customWidth="1"/>
    <col min="1258" max="1258" width="28.0916666666667" customWidth="1"/>
    <col min="1508" max="1508" width="2.90833333333333" customWidth="1"/>
    <col min="1510" max="1510" width="52.9083333333333" customWidth="1"/>
    <col min="1511" max="1511" width="12.6333333333333" customWidth="1"/>
    <col min="1512" max="1512" width="12" customWidth="1"/>
    <col min="1513" max="1513" width="12.0916666666667" customWidth="1"/>
    <col min="1514" max="1514" width="28.0916666666667" customWidth="1"/>
    <col min="1764" max="1764" width="2.90833333333333" customWidth="1"/>
    <col min="1766" max="1766" width="52.9083333333333" customWidth="1"/>
    <col min="1767" max="1767" width="12.6333333333333" customWidth="1"/>
    <col min="1768" max="1768" width="12" customWidth="1"/>
    <col min="1769" max="1769" width="12.0916666666667" customWidth="1"/>
    <col min="1770" max="1770" width="28.0916666666667" customWidth="1"/>
    <col min="2020" max="2020" width="2.90833333333333" customWidth="1"/>
    <col min="2022" max="2022" width="52.9083333333333" customWidth="1"/>
    <col min="2023" max="2023" width="12.6333333333333" customWidth="1"/>
    <col min="2024" max="2024" width="12" customWidth="1"/>
    <col min="2025" max="2025" width="12.0916666666667" customWidth="1"/>
    <col min="2026" max="2026" width="28.0916666666667" customWidth="1"/>
    <col min="2276" max="2276" width="2.90833333333333" customWidth="1"/>
    <col min="2278" max="2278" width="52.9083333333333" customWidth="1"/>
    <col min="2279" max="2279" width="12.6333333333333" customWidth="1"/>
    <col min="2280" max="2280" width="12" customWidth="1"/>
    <col min="2281" max="2281" width="12.0916666666667" customWidth="1"/>
    <col min="2282" max="2282" width="28.0916666666667" customWidth="1"/>
    <col min="2532" max="2532" width="2.90833333333333" customWidth="1"/>
    <col min="2534" max="2534" width="52.9083333333333" customWidth="1"/>
    <col min="2535" max="2535" width="12.6333333333333" customWidth="1"/>
    <col min="2536" max="2536" width="12" customWidth="1"/>
    <col min="2537" max="2537" width="12.0916666666667" customWidth="1"/>
    <col min="2538" max="2538" width="28.0916666666667" customWidth="1"/>
    <col min="2788" max="2788" width="2.90833333333333" customWidth="1"/>
    <col min="2790" max="2790" width="52.9083333333333" customWidth="1"/>
    <col min="2791" max="2791" width="12.6333333333333" customWidth="1"/>
    <col min="2792" max="2792" width="12" customWidth="1"/>
    <col min="2793" max="2793" width="12.0916666666667" customWidth="1"/>
    <col min="2794" max="2794" width="28.0916666666667" customWidth="1"/>
    <col min="3044" max="3044" width="2.90833333333333" customWidth="1"/>
    <col min="3046" max="3046" width="52.9083333333333" customWidth="1"/>
    <col min="3047" max="3047" width="12.6333333333333" customWidth="1"/>
    <col min="3048" max="3048" width="12" customWidth="1"/>
    <col min="3049" max="3049" width="12.0916666666667" customWidth="1"/>
    <col min="3050" max="3050" width="28.0916666666667" customWidth="1"/>
    <col min="3300" max="3300" width="2.90833333333333" customWidth="1"/>
    <col min="3302" max="3302" width="52.9083333333333" customWidth="1"/>
    <col min="3303" max="3303" width="12.6333333333333" customWidth="1"/>
    <col min="3304" max="3304" width="12" customWidth="1"/>
    <col min="3305" max="3305" width="12.0916666666667" customWidth="1"/>
    <col min="3306" max="3306" width="28.0916666666667" customWidth="1"/>
    <col min="3556" max="3556" width="2.90833333333333" customWidth="1"/>
    <col min="3558" max="3558" width="52.9083333333333" customWidth="1"/>
    <col min="3559" max="3559" width="12.6333333333333" customWidth="1"/>
    <col min="3560" max="3560" width="12" customWidth="1"/>
    <col min="3561" max="3561" width="12.0916666666667" customWidth="1"/>
    <col min="3562" max="3562" width="28.0916666666667" customWidth="1"/>
    <col min="3812" max="3812" width="2.90833333333333" customWidth="1"/>
    <col min="3814" max="3814" width="52.9083333333333" customWidth="1"/>
    <col min="3815" max="3815" width="12.6333333333333" customWidth="1"/>
    <col min="3816" max="3816" width="12" customWidth="1"/>
    <col min="3817" max="3817" width="12.0916666666667" customWidth="1"/>
    <col min="3818" max="3818" width="28.0916666666667" customWidth="1"/>
    <col min="4068" max="4068" width="2.90833333333333" customWidth="1"/>
    <col min="4070" max="4070" width="52.9083333333333" customWidth="1"/>
    <col min="4071" max="4071" width="12.6333333333333" customWidth="1"/>
    <col min="4072" max="4072" width="12" customWidth="1"/>
    <col min="4073" max="4073" width="12.0916666666667" customWidth="1"/>
    <col min="4074" max="4074" width="28.0916666666667" customWidth="1"/>
    <col min="4324" max="4324" width="2.90833333333333" customWidth="1"/>
    <col min="4326" max="4326" width="52.9083333333333" customWidth="1"/>
    <col min="4327" max="4327" width="12.6333333333333" customWidth="1"/>
    <col min="4328" max="4328" width="12" customWidth="1"/>
    <col min="4329" max="4329" width="12.0916666666667" customWidth="1"/>
    <col min="4330" max="4330" width="28.0916666666667" customWidth="1"/>
    <col min="4580" max="4580" width="2.90833333333333" customWidth="1"/>
    <col min="4582" max="4582" width="52.9083333333333" customWidth="1"/>
    <col min="4583" max="4583" width="12.6333333333333" customWidth="1"/>
    <col min="4584" max="4584" width="12" customWidth="1"/>
    <col min="4585" max="4585" width="12.0916666666667" customWidth="1"/>
    <col min="4586" max="4586" width="28.0916666666667" customWidth="1"/>
    <col min="4836" max="4836" width="2.90833333333333" customWidth="1"/>
    <col min="4838" max="4838" width="52.9083333333333" customWidth="1"/>
    <col min="4839" max="4839" width="12.6333333333333" customWidth="1"/>
    <col min="4840" max="4840" width="12" customWidth="1"/>
    <col min="4841" max="4841" width="12.0916666666667" customWidth="1"/>
    <col min="4842" max="4842" width="28.0916666666667" customWidth="1"/>
    <col min="5092" max="5092" width="2.90833333333333" customWidth="1"/>
    <col min="5094" max="5094" width="52.9083333333333" customWidth="1"/>
    <col min="5095" max="5095" width="12.6333333333333" customWidth="1"/>
    <col min="5096" max="5096" width="12" customWidth="1"/>
    <col min="5097" max="5097" width="12.0916666666667" customWidth="1"/>
    <col min="5098" max="5098" width="28.0916666666667" customWidth="1"/>
    <col min="5348" max="5348" width="2.90833333333333" customWidth="1"/>
    <col min="5350" max="5350" width="52.9083333333333" customWidth="1"/>
    <col min="5351" max="5351" width="12.6333333333333" customWidth="1"/>
    <col min="5352" max="5352" width="12" customWidth="1"/>
    <col min="5353" max="5353" width="12.0916666666667" customWidth="1"/>
    <col min="5354" max="5354" width="28.0916666666667" customWidth="1"/>
    <col min="5604" max="5604" width="2.90833333333333" customWidth="1"/>
    <col min="5606" max="5606" width="52.9083333333333" customWidth="1"/>
    <col min="5607" max="5607" width="12.6333333333333" customWidth="1"/>
    <col min="5608" max="5608" width="12" customWidth="1"/>
    <col min="5609" max="5609" width="12.0916666666667" customWidth="1"/>
    <col min="5610" max="5610" width="28.0916666666667" customWidth="1"/>
    <col min="5860" max="5860" width="2.90833333333333" customWidth="1"/>
    <col min="5862" max="5862" width="52.9083333333333" customWidth="1"/>
    <col min="5863" max="5863" width="12.6333333333333" customWidth="1"/>
    <col min="5864" max="5864" width="12" customWidth="1"/>
    <col min="5865" max="5865" width="12.0916666666667" customWidth="1"/>
    <col min="5866" max="5866" width="28.0916666666667" customWidth="1"/>
    <col min="6116" max="6116" width="2.90833333333333" customWidth="1"/>
    <col min="6118" max="6118" width="52.9083333333333" customWidth="1"/>
    <col min="6119" max="6119" width="12.6333333333333" customWidth="1"/>
    <col min="6120" max="6120" width="12" customWidth="1"/>
    <col min="6121" max="6121" width="12.0916666666667" customWidth="1"/>
    <col min="6122" max="6122" width="28.0916666666667" customWidth="1"/>
    <col min="6372" max="6372" width="2.90833333333333" customWidth="1"/>
    <col min="6374" max="6374" width="52.9083333333333" customWidth="1"/>
    <col min="6375" max="6375" width="12.6333333333333" customWidth="1"/>
    <col min="6376" max="6376" width="12" customWidth="1"/>
    <col min="6377" max="6377" width="12.0916666666667" customWidth="1"/>
    <col min="6378" max="6378" width="28.0916666666667" customWidth="1"/>
    <col min="6628" max="6628" width="2.90833333333333" customWidth="1"/>
    <col min="6630" max="6630" width="52.9083333333333" customWidth="1"/>
    <col min="6631" max="6631" width="12.6333333333333" customWidth="1"/>
    <col min="6632" max="6632" width="12" customWidth="1"/>
    <col min="6633" max="6633" width="12.0916666666667" customWidth="1"/>
    <col min="6634" max="6634" width="28.0916666666667" customWidth="1"/>
    <col min="6884" max="6884" width="2.90833333333333" customWidth="1"/>
    <col min="6886" max="6886" width="52.9083333333333" customWidth="1"/>
    <col min="6887" max="6887" width="12.6333333333333" customWidth="1"/>
    <col min="6888" max="6888" width="12" customWidth="1"/>
    <col min="6889" max="6889" width="12.0916666666667" customWidth="1"/>
    <col min="6890" max="6890" width="28.0916666666667" customWidth="1"/>
    <col min="7140" max="7140" width="2.90833333333333" customWidth="1"/>
    <col min="7142" max="7142" width="52.9083333333333" customWidth="1"/>
    <col min="7143" max="7143" width="12.6333333333333" customWidth="1"/>
    <col min="7144" max="7144" width="12" customWidth="1"/>
    <col min="7145" max="7145" width="12.0916666666667" customWidth="1"/>
    <col min="7146" max="7146" width="28.0916666666667" customWidth="1"/>
    <col min="7396" max="7396" width="2.90833333333333" customWidth="1"/>
    <col min="7398" max="7398" width="52.9083333333333" customWidth="1"/>
    <col min="7399" max="7399" width="12.6333333333333" customWidth="1"/>
    <col min="7400" max="7400" width="12" customWidth="1"/>
    <col min="7401" max="7401" width="12.0916666666667" customWidth="1"/>
    <col min="7402" max="7402" width="28.0916666666667" customWidth="1"/>
    <col min="7652" max="7652" width="2.90833333333333" customWidth="1"/>
    <col min="7654" max="7654" width="52.9083333333333" customWidth="1"/>
    <col min="7655" max="7655" width="12.6333333333333" customWidth="1"/>
    <col min="7656" max="7656" width="12" customWidth="1"/>
    <col min="7657" max="7657" width="12.0916666666667" customWidth="1"/>
    <col min="7658" max="7658" width="28.0916666666667" customWidth="1"/>
    <col min="7908" max="7908" width="2.90833333333333" customWidth="1"/>
    <col min="7910" max="7910" width="52.9083333333333" customWidth="1"/>
    <col min="7911" max="7911" width="12.6333333333333" customWidth="1"/>
    <col min="7912" max="7912" width="12" customWidth="1"/>
    <col min="7913" max="7913" width="12.0916666666667" customWidth="1"/>
    <col min="7914" max="7914" width="28.0916666666667" customWidth="1"/>
    <col min="8164" max="8164" width="2.90833333333333" customWidth="1"/>
    <col min="8166" max="8166" width="52.9083333333333" customWidth="1"/>
    <col min="8167" max="8167" width="12.6333333333333" customWidth="1"/>
    <col min="8168" max="8168" width="12" customWidth="1"/>
    <col min="8169" max="8169" width="12.0916666666667" customWidth="1"/>
    <col min="8170" max="8170" width="28.0916666666667" customWidth="1"/>
    <col min="8420" max="8420" width="2.90833333333333" customWidth="1"/>
    <col min="8422" max="8422" width="52.9083333333333" customWidth="1"/>
    <col min="8423" max="8423" width="12.6333333333333" customWidth="1"/>
    <col min="8424" max="8424" width="12" customWidth="1"/>
    <col min="8425" max="8425" width="12.0916666666667" customWidth="1"/>
    <col min="8426" max="8426" width="28.0916666666667" customWidth="1"/>
    <col min="8676" max="8676" width="2.90833333333333" customWidth="1"/>
    <col min="8678" max="8678" width="52.9083333333333" customWidth="1"/>
    <col min="8679" max="8679" width="12.6333333333333" customWidth="1"/>
    <col min="8680" max="8680" width="12" customWidth="1"/>
    <col min="8681" max="8681" width="12.0916666666667" customWidth="1"/>
    <col min="8682" max="8682" width="28.0916666666667" customWidth="1"/>
    <col min="8932" max="8932" width="2.90833333333333" customWidth="1"/>
    <col min="8934" max="8934" width="52.9083333333333" customWidth="1"/>
    <col min="8935" max="8935" width="12.6333333333333" customWidth="1"/>
    <col min="8936" max="8936" width="12" customWidth="1"/>
    <col min="8937" max="8937" width="12.0916666666667" customWidth="1"/>
    <col min="8938" max="8938" width="28.0916666666667" customWidth="1"/>
    <col min="9188" max="9188" width="2.90833333333333" customWidth="1"/>
    <col min="9190" max="9190" width="52.9083333333333" customWidth="1"/>
    <col min="9191" max="9191" width="12.6333333333333" customWidth="1"/>
    <col min="9192" max="9192" width="12" customWidth="1"/>
    <col min="9193" max="9193" width="12.0916666666667" customWidth="1"/>
    <col min="9194" max="9194" width="28.0916666666667" customWidth="1"/>
    <col min="9444" max="9444" width="2.90833333333333" customWidth="1"/>
    <col min="9446" max="9446" width="52.9083333333333" customWidth="1"/>
    <col min="9447" max="9447" width="12.6333333333333" customWidth="1"/>
    <col min="9448" max="9448" width="12" customWidth="1"/>
    <col min="9449" max="9449" width="12.0916666666667" customWidth="1"/>
    <col min="9450" max="9450" width="28.0916666666667" customWidth="1"/>
    <col min="9700" max="9700" width="2.90833333333333" customWidth="1"/>
    <col min="9702" max="9702" width="52.9083333333333" customWidth="1"/>
    <col min="9703" max="9703" width="12.6333333333333" customWidth="1"/>
    <col min="9704" max="9704" width="12" customWidth="1"/>
    <col min="9705" max="9705" width="12.0916666666667" customWidth="1"/>
    <col min="9706" max="9706" width="28.0916666666667" customWidth="1"/>
    <col min="9956" max="9956" width="2.90833333333333" customWidth="1"/>
    <col min="9958" max="9958" width="52.9083333333333" customWidth="1"/>
    <col min="9959" max="9959" width="12.6333333333333" customWidth="1"/>
    <col min="9960" max="9960" width="12" customWidth="1"/>
    <col min="9961" max="9961" width="12.0916666666667" customWidth="1"/>
    <col min="9962" max="9962" width="28.0916666666667" customWidth="1"/>
    <col min="10212" max="10212" width="2.90833333333333" customWidth="1"/>
    <col min="10214" max="10214" width="52.9083333333333" customWidth="1"/>
    <col min="10215" max="10215" width="12.6333333333333" customWidth="1"/>
    <col min="10216" max="10216" width="12" customWidth="1"/>
    <col min="10217" max="10217" width="12.0916666666667" customWidth="1"/>
    <col min="10218" max="10218" width="28.0916666666667" customWidth="1"/>
    <col min="10468" max="10468" width="2.90833333333333" customWidth="1"/>
    <col min="10470" max="10470" width="52.9083333333333" customWidth="1"/>
    <col min="10471" max="10471" width="12.6333333333333" customWidth="1"/>
    <col min="10472" max="10472" width="12" customWidth="1"/>
    <col min="10473" max="10473" width="12.0916666666667" customWidth="1"/>
    <col min="10474" max="10474" width="28.0916666666667" customWidth="1"/>
    <col min="10724" max="10724" width="2.90833333333333" customWidth="1"/>
    <col min="10726" max="10726" width="52.9083333333333" customWidth="1"/>
    <col min="10727" max="10727" width="12.6333333333333" customWidth="1"/>
    <col min="10728" max="10728" width="12" customWidth="1"/>
    <col min="10729" max="10729" width="12.0916666666667" customWidth="1"/>
    <col min="10730" max="10730" width="28.0916666666667" customWidth="1"/>
    <col min="10980" max="10980" width="2.90833333333333" customWidth="1"/>
    <col min="10982" max="10982" width="52.9083333333333" customWidth="1"/>
    <col min="10983" max="10983" width="12.6333333333333" customWidth="1"/>
    <col min="10984" max="10984" width="12" customWidth="1"/>
    <col min="10985" max="10985" width="12.0916666666667" customWidth="1"/>
    <col min="10986" max="10986" width="28.0916666666667" customWidth="1"/>
    <col min="11236" max="11236" width="2.90833333333333" customWidth="1"/>
    <col min="11238" max="11238" width="52.9083333333333" customWidth="1"/>
    <col min="11239" max="11239" width="12.6333333333333" customWidth="1"/>
    <col min="11240" max="11240" width="12" customWidth="1"/>
    <col min="11241" max="11241" width="12.0916666666667" customWidth="1"/>
    <col min="11242" max="11242" width="28.0916666666667" customWidth="1"/>
    <col min="11492" max="11492" width="2.90833333333333" customWidth="1"/>
    <col min="11494" max="11494" width="52.9083333333333" customWidth="1"/>
    <col min="11495" max="11495" width="12.6333333333333" customWidth="1"/>
    <col min="11496" max="11496" width="12" customWidth="1"/>
    <col min="11497" max="11497" width="12.0916666666667" customWidth="1"/>
    <col min="11498" max="11498" width="28.0916666666667" customWidth="1"/>
    <col min="11748" max="11748" width="2.90833333333333" customWidth="1"/>
    <col min="11750" max="11750" width="52.9083333333333" customWidth="1"/>
    <col min="11751" max="11751" width="12.6333333333333" customWidth="1"/>
    <col min="11752" max="11752" width="12" customWidth="1"/>
    <col min="11753" max="11753" width="12.0916666666667" customWidth="1"/>
    <col min="11754" max="11754" width="28.0916666666667" customWidth="1"/>
    <col min="12004" max="12004" width="2.90833333333333" customWidth="1"/>
    <col min="12006" max="12006" width="52.9083333333333" customWidth="1"/>
    <col min="12007" max="12007" width="12.6333333333333" customWidth="1"/>
    <col min="12008" max="12008" width="12" customWidth="1"/>
    <col min="12009" max="12009" width="12.0916666666667" customWidth="1"/>
    <col min="12010" max="12010" width="28.0916666666667" customWidth="1"/>
    <col min="12260" max="12260" width="2.90833333333333" customWidth="1"/>
    <col min="12262" max="12262" width="52.9083333333333" customWidth="1"/>
    <col min="12263" max="12263" width="12.6333333333333" customWidth="1"/>
    <col min="12264" max="12264" width="12" customWidth="1"/>
    <col min="12265" max="12265" width="12.0916666666667" customWidth="1"/>
    <col min="12266" max="12266" width="28.0916666666667" customWidth="1"/>
    <col min="12516" max="12516" width="2.90833333333333" customWidth="1"/>
    <col min="12518" max="12518" width="52.9083333333333" customWidth="1"/>
    <col min="12519" max="12519" width="12.6333333333333" customWidth="1"/>
    <col min="12520" max="12520" width="12" customWidth="1"/>
    <col min="12521" max="12521" width="12.0916666666667" customWidth="1"/>
    <col min="12522" max="12522" width="28.0916666666667" customWidth="1"/>
    <col min="12772" max="12772" width="2.90833333333333" customWidth="1"/>
    <col min="12774" max="12774" width="52.9083333333333" customWidth="1"/>
    <col min="12775" max="12775" width="12.6333333333333" customWidth="1"/>
    <col min="12776" max="12776" width="12" customWidth="1"/>
    <col min="12777" max="12777" width="12.0916666666667" customWidth="1"/>
    <col min="12778" max="12778" width="28.0916666666667" customWidth="1"/>
    <col min="13028" max="13028" width="2.90833333333333" customWidth="1"/>
    <col min="13030" max="13030" width="52.9083333333333" customWidth="1"/>
    <col min="13031" max="13031" width="12.6333333333333" customWidth="1"/>
    <col min="13032" max="13032" width="12" customWidth="1"/>
    <col min="13033" max="13033" width="12.0916666666667" customWidth="1"/>
    <col min="13034" max="13034" width="28.0916666666667" customWidth="1"/>
    <col min="13284" max="13284" width="2.90833333333333" customWidth="1"/>
    <col min="13286" max="13286" width="52.9083333333333" customWidth="1"/>
    <col min="13287" max="13287" width="12.6333333333333" customWidth="1"/>
    <col min="13288" max="13288" width="12" customWidth="1"/>
    <col min="13289" max="13289" width="12.0916666666667" customWidth="1"/>
    <col min="13290" max="13290" width="28.0916666666667" customWidth="1"/>
    <col min="13540" max="13540" width="2.90833333333333" customWidth="1"/>
    <col min="13542" max="13542" width="52.9083333333333" customWidth="1"/>
    <col min="13543" max="13543" width="12.6333333333333" customWidth="1"/>
    <col min="13544" max="13544" width="12" customWidth="1"/>
    <col min="13545" max="13545" width="12.0916666666667" customWidth="1"/>
    <col min="13546" max="13546" width="28.0916666666667" customWidth="1"/>
    <col min="13796" max="13796" width="2.90833333333333" customWidth="1"/>
    <col min="13798" max="13798" width="52.9083333333333" customWidth="1"/>
    <col min="13799" max="13799" width="12.6333333333333" customWidth="1"/>
    <col min="13800" max="13800" width="12" customWidth="1"/>
    <col min="13801" max="13801" width="12.0916666666667" customWidth="1"/>
    <col min="13802" max="13802" width="28.0916666666667" customWidth="1"/>
    <col min="14052" max="14052" width="2.90833333333333" customWidth="1"/>
    <col min="14054" max="14054" width="52.9083333333333" customWidth="1"/>
    <col min="14055" max="14055" width="12.6333333333333" customWidth="1"/>
    <col min="14056" max="14056" width="12" customWidth="1"/>
    <col min="14057" max="14057" width="12.0916666666667" customWidth="1"/>
    <col min="14058" max="14058" width="28.0916666666667" customWidth="1"/>
    <col min="14308" max="14308" width="2.90833333333333" customWidth="1"/>
    <col min="14310" max="14310" width="52.9083333333333" customWidth="1"/>
    <col min="14311" max="14311" width="12.6333333333333" customWidth="1"/>
    <col min="14312" max="14312" width="12" customWidth="1"/>
    <col min="14313" max="14313" width="12.0916666666667" customWidth="1"/>
    <col min="14314" max="14314" width="28.0916666666667" customWidth="1"/>
    <col min="14564" max="14564" width="2.90833333333333" customWidth="1"/>
    <col min="14566" max="14566" width="52.9083333333333" customWidth="1"/>
    <col min="14567" max="14567" width="12.6333333333333" customWidth="1"/>
    <col min="14568" max="14568" width="12" customWidth="1"/>
    <col min="14569" max="14569" width="12.0916666666667" customWidth="1"/>
    <col min="14570" max="14570" width="28.0916666666667" customWidth="1"/>
    <col min="14820" max="14820" width="2.90833333333333" customWidth="1"/>
    <col min="14822" max="14822" width="52.9083333333333" customWidth="1"/>
    <col min="14823" max="14823" width="12.6333333333333" customWidth="1"/>
    <col min="14824" max="14824" width="12" customWidth="1"/>
    <col min="14825" max="14825" width="12.0916666666667" customWidth="1"/>
    <col min="14826" max="14826" width="28.0916666666667" customWidth="1"/>
    <col min="15076" max="15076" width="2.90833333333333" customWidth="1"/>
    <col min="15078" max="15078" width="52.9083333333333" customWidth="1"/>
    <col min="15079" max="15079" width="12.6333333333333" customWidth="1"/>
    <col min="15080" max="15080" width="12" customWidth="1"/>
    <col min="15081" max="15081" width="12.0916666666667" customWidth="1"/>
    <col min="15082" max="15082" width="28.0916666666667" customWidth="1"/>
    <col min="15332" max="15332" width="2.90833333333333" customWidth="1"/>
    <col min="15334" max="15334" width="52.9083333333333" customWidth="1"/>
    <col min="15335" max="15335" width="12.6333333333333" customWidth="1"/>
    <col min="15336" max="15336" width="12" customWidth="1"/>
    <col min="15337" max="15337" width="12.0916666666667" customWidth="1"/>
    <col min="15338" max="15338" width="28.0916666666667" customWidth="1"/>
    <col min="15588" max="15588" width="2.90833333333333" customWidth="1"/>
    <col min="15590" max="15590" width="52.9083333333333" customWidth="1"/>
    <col min="15591" max="15591" width="12.6333333333333" customWidth="1"/>
    <col min="15592" max="15592" width="12" customWidth="1"/>
    <col min="15593" max="15593" width="12.0916666666667" customWidth="1"/>
    <col min="15594" max="15594" width="28.0916666666667" customWidth="1"/>
    <col min="15844" max="15844" width="2.90833333333333" customWidth="1"/>
    <col min="15846" max="15846" width="52.9083333333333" customWidth="1"/>
    <col min="15847" max="15847" width="12.6333333333333" customWidth="1"/>
    <col min="15848" max="15848" width="12" customWidth="1"/>
    <col min="15849" max="15849" width="12.0916666666667" customWidth="1"/>
    <col min="15850" max="15850" width="28.0916666666667" customWidth="1"/>
    <col min="16100" max="16100" width="2.90833333333333" customWidth="1"/>
    <col min="16102" max="16102" width="52.9083333333333" customWidth="1"/>
    <col min="16103" max="16103" width="12.6333333333333" customWidth="1"/>
    <col min="16104" max="16104" width="12" customWidth="1"/>
    <col min="16105" max="16105" width="12.0916666666667" customWidth="1"/>
    <col min="16106" max="16106" width="28.0916666666667" customWidth="1"/>
  </cols>
  <sheetData>
    <row r="1" s="200" customFormat="1" ht="30" customHeight="1" spans="1:3">
      <c r="A1" s="205"/>
      <c r="B1" s="206" t="s">
        <v>7</v>
      </c>
      <c r="C1" s="207"/>
    </row>
    <row r="2" s="201" customFormat="1" ht="18" customHeight="1" spans="1:3">
      <c r="A2" s="208"/>
      <c r="B2" s="21"/>
      <c r="C2" s="22" t="s">
        <v>23</v>
      </c>
    </row>
    <row r="3" s="202" customFormat="1" ht="47" customHeight="1" spans="1:3">
      <c r="A3" s="209"/>
      <c r="B3" s="210" t="s">
        <v>1185</v>
      </c>
      <c r="C3" s="187" t="s">
        <v>25</v>
      </c>
    </row>
    <row r="4" ht="18" customHeight="1" spans="1:3">
      <c r="A4" s="211">
        <v>207</v>
      </c>
      <c r="B4" s="212" t="s">
        <v>1186</v>
      </c>
      <c r="C4" s="29"/>
    </row>
    <row r="5" ht="18" customHeight="1" spans="1:3">
      <c r="A5" s="211">
        <v>20707</v>
      </c>
      <c r="B5" s="213" t="s">
        <v>1187</v>
      </c>
      <c r="C5" s="29"/>
    </row>
    <row r="6" ht="18" customHeight="1" spans="1:3">
      <c r="A6" s="211">
        <v>2070701</v>
      </c>
      <c r="B6" s="214" t="s">
        <v>1188</v>
      </c>
      <c r="C6" s="29"/>
    </row>
    <row r="7" ht="18" customHeight="1" spans="1:3">
      <c r="A7" s="211">
        <v>2070702</v>
      </c>
      <c r="B7" s="214" t="s">
        <v>1189</v>
      </c>
      <c r="C7" s="29"/>
    </row>
    <row r="8" ht="18" customHeight="1" spans="1:3">
      <c r="A8" s="211">
        <v>2070703</v>
      </c>
      <c r="B8" s="214" t="s">
        <v>1190</v>
      </c>
      <c r="C8" s="29"/>
    </row>
    <row r="9" ht="18" customHeight="1" spans="1:3">
      <c r="A9" s="211">
        <v>2070704</v>
      </c>
      <c r="B9" s="214" t="s">
        <v>1191</v>
      </c>
      <c r="C9" s="29"/>
    </row>
    <row r="10" s="203" customFormat="1" ht="18" customHeight="1" spans="1:3">
      <c r="A10" s="211">
        <v>2070799</v>
      </c>
      <c r="B10" s="214" t="s">
        <v>1192</v>
      </c>
      <c r="C10" s="29"/>
    </row>
    <row r="11" s="203" customFormat="1" ht="18" customHeight="1" spans="1:3">
      <c r="A11" s="211">
        <v>20709</v>
      </c>
      <c r="B11" s="214" t="s">
        <v>1193</v>
      </c>
      <c r="C11" s="29"/>
    </row>
    <row r="12" s="203" customFormat="1" ht="18" customHeight="1" spans="1:3">
      <c r="A12" s="211">
        <v>2070901</v>
      </c>
      <c r="B12" s="214" t="s">
        <v>1194</v>
      </c>
      <c r="C12" s="29"/>
    </row>
    <row r="13" s="203" customFormat="1" ht="18" customHeight="1" spans="1:3">
      <c r="A13" s="211">
        <v>2070902</v>
      </c>
      <c r="B13" s="214" t="s">
        <v>1195</v>
      </c>
      <c r="C13" s="29"/>
    </row>
    <row r="14" s="203" customFormat="1" ht="18" customHeight="1" spans="1:3">
      <c r="A14" s="211">
        <v>2070903</v>
      </c>
      <c r="B14" s="214" t="s">
        <v>1196</v>
      </c>
      <c r="C14" s="29"/>
    </row>
    <row r="15" s="203" customFormat="1" ht="18" customHeight="1" spans="1:3">
      <c r="A15" s="211">
        <v>2070904</v>
      </c>
      <c r="B15" s="214" t="s">
        <v>1197</v>
      </c>
      <c r="C15" s="29"/>
    </row>
    <row r="16" s="203" customFormat="1" ht="18" customHeight="1" spans="1:3">
      <c r="A16" s="211">
        <v>2070999</v>
      </c>
      <c r="B16" s="214" t="s">
        <v>1198</v>
      </c>
      <c r="C16" s="29"/>
    </row>
    <row r="17" s="203" customFormat="1" ht="18" customHeight="1" spans="1:3">
      <c r="A17" s="211">
        <v>20710</v>
      </c>
      <c r="B17" s="213" t="s">
        <v>1199</v>
      </c>
      <c r="C17" s="29"/>
    </row>
    <row r="18" s="203" customFormat="1" ht="18" customHeight="1" spans="1:3">
      <c r="A18" s="211">
        <v>2071001</v>
      </c>
      <c r="B18" s="214" t="s">
        <v>1200</v>
      </c>
      <c r="C18" s="29"/>
    </row>
    <row r="19" ht="18" customHeight="1" spans="1:3">
      <c r="A19" s="211">
        <v>2071099</v>
      </c>
      <c r="B19" s="214" t="s">
        <v>1201</v>
      </c>
      <c r="C19" s="29"/>
    </row>
    <row r="20" ht="18" customHeight="1" spans="1:3">
      <c r="A20" s="211">
        <v>208</v>
      </c>
      <c r="B20" s="212" t="s">
        <v>1202</v>
      </c>
      <c r="C20" s="29">
        <f>SUM(C21,C25,C29)</f>
        <v>0</v>
      </c>
    </row>
    <row r="21" ht="18" customHeight="1" spans="1:3">
      <c r="A21" s="211">
        <v>20822</v>
      </c>
      <c r="B21" s="213" t="s">
        <v>1203</v>
      </c>
      <c r="C21" s="29"/>
    </row>
    <row r="22" ht="18" customHeight="1" spans="1:3">
      <c r="A22" s="211">
        <v>2082201</v>
      </c>
      <c r="B22" s="214" t="s">
        <v>1204</v>
      </c>
      <c r="C22" s="29"/>
    </row>
    <row r="23" ht="18" customHeight="1" spans="1:3">
      <c r="A23" s="211">
        <v>2082202</v>
      </c>
      <c r="B23" s="214" t="s">
        <v>1205</v>
      </c>
      <c r="C23" s="29"/>
    </row>
    <row r="24" ht="18" customHeight="1" spans="1:3">
      <c r="A24" s="211">
        <v>2082299</v>
      </c>
      <c r="B24" s="214" t="s">
        <v>1206</v>
      </c>
      <c r="C24" s="29"/>
    </row>
    <row r="25" ht="18" customHeight="1" spans="1:3">
      <c r="A25" s="211">
        <v>20823</v>
      </c>
      <c r="B25" s="213" t="s">
        <v>1207</v>
      </c>
      <c r="C25" s="29"/>
    </row>
    <row r="26" ht="18" customHeight="1" spans="1:3">
      <c r="A26" s="211">
        <v>2082301</v>
      </c>
      <c r="B26" s="214" t="s">
        <v>1204</v>
      </c>
      <c r="C26" s="29"/>
    </row>
    <row r="27" ht="18" customHeight="1" spans="1:3">
      <c r="A27" s="211">
        <v>2082302</v>
      </c>
      <c r="B27" s="214" t="s">
        <v>1205</v>
      </c>
      <c r="C27" s="29"/>
    </row>
    <row r="28" s="203" customFormat="1" ht="18" customHeight="1" spans="1:3">
      <c r="A28" s="211">
        <v>2082399</v>
      </c>
      <c r="B28" s="214" t="s">
        <v>1208</v>
      </c>
      <c r="C28" s="29"/>
    </row>
    <row r="29" s="203" customFormat="1" ht="18" customHeight="1" spans="1:3">
      <c r="A29" s="211">
        <v>20829</v>
      </c>
      <c r="B29" s="215" t="s">
        <v>1209</v>
      </c>
      <c r="C29" s="29"/>
    </row>
    <row r="30" s="203" customFormat="1" ht="18" customHeight="1" spans="1:3">
      <c r="A30" s="211">
        <v>2082901</v>
      </c>
      <c r="B30" s="214" t="s">
        <v>1205</v>
      </c>
      <c r="C30" s="29"/>
    </row>
    <row r="31" ht="18" customHeight="1" spans="1:3">
      <c r="A31" s="211">
        <v>2082999</v>
      </c>
      <c r="B31" s="214" t="s">
        <v>1210</v>
      </c>
      <c r="C31" s="29"/>
    </row>
    <row r="32" ht="18" customHeight="1" spans="1:3">
      <c r="A32" s="211">
        <v>211</v>
      </c>
      <c r="B32" s="212" t="s">
        <v>1211</v>
      </c>
      <c r="C32" s="29"/>
    </row>
    <row r="33" ht="18" customHeight="1" spans="1:3">
      <c r="A33" s="211">
        <v>21160</v>
      </c>
      <c r="B33" s="212" t="s">
        <v>1212</v>
      </c>
      <c r="C33" s="29"/>
    </row>
    <row r="34" ht="18" customHeight="1" spans="1:3">
      <c r="A34" s="211">
        <v>2116001</v>
      </c>
      <c r="B34" s="214" t="s">
        <v>1213</v>
      </c>
      <c r="C34" s="29"/>
    </row>
    <row r="35" ht="18" customHeight="1" spans="1:3">
      <c r="A35" s="211">
        <v>2116002</v>
      </c>
      <c r="B35" s="214" t="s">
        <v>1214</v>
      </c>
      <c r="C35" s="29"/>
    </row>
    <row r="36" ht="18" customHeight="1" spans="1:3">
      <c r="A36" s="211">
        <v>2116003</v>
      </c>
      <c r="B36" s="214" t="s">
        <v>1215</v>
      </c>
      <c r="C36" s="29"/>
    </row>
    <row r="37" ht="18" customHeight="1" spans="1:3">
      <c r="A37" s="211">
        <v>2116099</v>
      </c>
      <c r="B37" s="214" t="s">
        <v>1216</v>
      </c>
      <c r="C37" s="29"/>
    </row>
    <row r="38" ht="18" customHeight="1" spans="1:3">
      <c r="A38" s="211">
        <v>21161</v>
      </c>
      <c r="B38" s="212" t="s">
        <v>1217</v>
      </c>
      <c r="C38" s="29"/>
    </row>
    <row r="39" ht="18" customHeight="1" spans="1:3">
      <c r="A39" s="211">
        <v>2116101</v>
      </c>
      <c r="B39" s="214" t="s">
        <v>1218</v>
      </c>
      <c r="C39" s="29"/>
    </row>
    <row r="40" ht="18" customHeight="1" spans="1:3">
      <c r="A40" s="211">
        <v>2116102</v>
      </c>
      <c r="B40" s="214" t="s">
        <v>1219</v>
      </c>
      <c r="C40" s="29"/>
    </row>
    <row r="41" ht="18" customHeight="1" spans="1:3">
      <c r="A41" s="211">
        <v>2116103</v>
      </c>
      <c r="B41" s="214" t="s">
        <v>1220</v>
      </c>
      <c r="C41" s="29"/>
    </row>
    <row r="42" ht="18" customHeight="1" spans="1:3">
      <c r="A42" s="211">
        <v>2116104</v>
      </c>
      <c r="B42" s="214" t="s">
        <v>1221</v>
      </c>
      <c r="C42" s="29"/>
    </row>
    <row r="43" ht="18" customHeight="1" spans="1:3">
      <c r="A43" s="211">
        <v>212</v>
      </c>
      <c r="B43" s="212" t="s">
        <v>1222</v>
      </c>
      <c r="C43" s="29">
        <v>8000</v>
      </c>
    </row>
    <row r="44" ht="18" customHeight="1" spans="1:3">
      <c r="A44" s="211">
        <v>21208</v>
      </c>
      <c r="B44" s="212" t="s">
        <v>1223</v>
      </c>
      <c r="C44" s="29">
        <v>7800</v>
      </c>
    </row>
    <row r="45" ht="18" customHeight="1" spans="1:3">
      <c r="A45" s="211">
        <v>2120801</v>
      </c>
      <c r="B45" s="214" t="s">
        <v>1224</v>
      </c>
      <c r="C45" s="29"/>
    </row>
    <row r="46" ht="18" customHeight="1" spans="1:3">
      <c r="A46" s="211">
        <v>2120802</v>
      </c>
      <c r="B46" s="214" t="s">
        <v>1225</v>
      </c>
      <c r="C46" s="29"/>
    </row>
    <row r="47" ht="18" customHeight="1" spans="1:3">
      <c r="A47" s="211">
        <v>2120803</v>
      </c>
      <c r="B47" s="214" t="s">
        <v>1226</v>
      </c>
      <c r="C47" s="29"/>
    </row>
    <row r="48" ht="18" customHeight="1" spans="1:3">
      <c r="A48" s="211">
        <v>2120804</v>
      </c>
      <c r="B48" s="214" t="s">
        <v>1227</v>
      </c>
      <c r="C48" s="29">
        <v>2800</v>
      </c>
    </row>
    <row r="49" ht="18" customHeight="1" spans="1:3">
      <c r="A49" s="211">
        <v>2120805</v>
      </c>
      <c r="B49" s="214" t="s">
        <v>1228</v>
      </c>
      <c r="C49" s="29"/>
    </row>
    <row r="50" ht="18" customHeight="1" spans="1:3">
      <c r="A50" s="211">
        <v>2120806</v>
      </c>
      <c r="B50" s="214" t="s">
        <v>1229</v>
      </c>
      <c r="C50" s="29">
        <v>2200</v>
      </c>
    </row>
    <row r="51" ht="18" customHeight="1" spans="1:3">
      <c r="A51" s="211">
        <v>2120807</v>
      </c>
      <c r="B51" s="214" t="s">
        <v>1230</v>
      </c>
      <c r="C51" s="29"/>
    </row>
    <row r="52" ht="18" customHeight="1" spans="1:3">
      <c r="A52" s="211">
        <v>2120809</v>
      </c>
      <c r="B52" s="214" t="s">
        <v>1231</v>
      </c>
      <c r="C52" s="29"/>
    </row>
    <row r="53" ht="18" customHeight="1" spans="1:3">
      <c r="A53" s="211">
        <v>2120810</v>
      </c>
      <c r="B53" s="214" t="s">
        <v>1232</v>
      </c>
      <c r="C53" s="29"/>
    </row>
    <row r="54" ht="18" customHeight="1" spans="1:3">
      <c r="A54" s="211">
        <v>2120811</v>
      </c>
      <c r="B54" s="214" t="s">
        <v>1233</v>
      </c>
      <c r="C54" s="29"/>
    </row>
    <row r="55" ht="18" customHeight="1" spans="1:3">
      <c r="A55" s="211">
        <v>2120813</v>
      </c>
      <c r="B55" s="214" t="s">
        <v>1234</v>
      </c>
      <c r="C55" s="29"/>
    </row>
    <row r="56" ht="18" customHeight="1" spans="1:3">
      <c r="A56" s="211">
        <v>2120814</v>
      </c>
      <c r="B56" s="214" t="s">
        <v>1235</v>
      </c>
      <c r="C56" s="29"/>
    </row>
    <row r="57" ht="18" customHeight="1" spans="1:3">
      <c r="A57" s="211">
        <v>2120815</v>
      </c>
      <c r="B57" s="214" t="s">
        <v>1236</v>
      </c>
      <c r="C57" s="29"/>
    </row>
    <row r="58" ht="18" customHeight="1" spans="1:3">
      <c r="A58" s="211">
        <v>2120816</v>
      </c>
      <c r="B58" s="214" t="s">
        <v>1237</v>
      </c>
      <c r="C58" s="29"/>
    </row>
    <row r="59" ht="18" customHeight="1" spans="1:3">
      <c r="A59" s="211">
        <v>2120899</v>
      </c>
      <c r="B59" s="214" t="s">
        <v>1238</v>
      </c>
      <c r="C59" s="29">
        <v>2800</v>
      </c>
    </row>
    <row r="60" ht="18" customHeight="1" spans="1:3">
      <c r="A60" s="211">
        <v>21210</v>
      </c>
      <c r="B60" s="212" t="s">
        <v>1239</v>
      </c>
      <c r="C60" s="29"/>
    </row>
    <row r="61" ht="18" customHeight="1" spans="1:3">
      <c r="A61" s="211">
        <v>2121001</v>
      </c>
      <c r="B61" s="214" t="s">
        <v>1224</v>
      </c>
      <c r="C61" s="29"/>
    </row>
    <row r="62" ht="18" customHeight="1" spans="1:3">
      <c r="A62" s="211">
        <v>2121002</v>
      </c>
      <c r="B62" s="214" t="s">
        <v>1225</v>
      </c>
      <c r="C62" s="29"/>
    </row>
    <row r="63" ht="18" customHeight="1" spans="1:3">
      <c r="A63" s="211">
        <v>2121099</v>
      </c>
      <c r="B63" s="214" t="s">
        <v>1240</v>
      </c>
      <c r="C63" s="29"/>
    </row>
    <row r="64" ht="18" customHeight="1" spans="1:3">
      <c r="A64" s="211">
        <v>21211</v>
      </c>
      <c r="B64" s="214" t="s">
        <v>1241</v>
      </c>
      <c r="C64" s="29"/>
    </row>
    <row r="65" ht="18" customHeight="1" spans="1:3">
      <c r="A65" s="211">
        <v>21213</v>
      </c>
      <c r="B65" s="212" t="s">
        <v>1242</v>
      </c>
      <c r="C65" s="29">
        <v>100</v>
      </c>
    </row>
    <row r="66" ht="18" customHeight="1" spans="1:3">
      <c r="A66" s="211">
        <v>2121301</v>
      </c>
      <c r="B66" s="214" t="s">
        <v>1243</v>
      </c>
      <c r="C66" s="29"/>
    </row>
    <row r="67" ht="18" customHeight="1" spans="1:3">
      <c r="A67" s="211">
        <v>2121302</v>
      </c>
      <c r="B67" s="214" t="s">
        <v>1244</v>
      </c>
      <c r="C67" s="29"/>
    </row>
    <row r="68" ht="18" customHeight="1" spans="1:3">
      <c r="A68" s="211">
        <v>2121303</v>
      </c>
      <c r="B68" s="214" t="s">
        <v>1245</v>
      </c>
      <c r="C68" s="29"/>
    </row>
    <row r="69" ht="18" customHeight="1" spans="1:3">
      <c r="A69" s="211">
        <v>2121304</v>
      </c>
      <c r="B69" s="214" t="s">
        <v>1246</v>
      </c>
      <c r="C69" s="29"/>
    </row>
    <row r="70" ht="18" customHeight="1" spans="1:3">
      <c r="A70" s="211">
        <v>2121399</v>
      </c>
      <c r="B70" s="214" t="s">
        <v>1247</v>
      </c>
      <c r="C70" s="29">
        <v>100</v>
      </c>
    </row>
    <row r="71" s="203" customFormat="1" ht="18" customHeight="1" spans="1:3">
      <c r="A71" s="211">
        <v>21214</v>
      </c>
      <c r="B71" s="212" t="s">
        <v>1248</v>
      </c>
      <c r="C71" s="29">
        <v>100</v>
      </c>
    </row>
    <row r="72" s="203" customFormat="1" ht="18" customHeight="1" spans="1:3">
      <c r="A72" s="211">
        <v>2121401</v>
      </c>
      <c r="B72" s="214" t="s">
        <v>1249</v>
      </c>
      <c r="C72" s="29"/>
    </row>
    <row r="73" s="203" customFormat="1" ht="18" customHeight="1" spans="1:3">
      <c r="A73" s="211">
        <v>2121402</v>
      </c>
      <c r="B73" s="214" t="s">
        <v>1250</v>
      </c>
      <c r="C73" s="29"/>
    </row>
    <row r="74" s="203" customFormat="1" ht="18" customHeight="1" spans="1:3">
      <c r="A74" s="211">
        <v>2121499</v>
      </c>
      <c r="B74" s="214" t="s">
        <v>1251</v>
      </c>
      <c r="C74" s="29">
        <v>100</v>
      </c>
    </row>
    <row r="75" s="203" customFormat="1" ht="18" customHeight="1" spans="1:3">
      <c r="A75" s="211">
        <v>21215</v>
      </c>
      <c r="B75" s="215" t="s">
        <v>1252</v>
      </c>
      <c r="C75" s="29"/>
    </row>
    <row r="76" s="203" customFormat="1" ht="18" customHeight="1" spans="1:3">
      <c r="A76" s="211">
        <v>2121501</v>
      </c>
      <c r="B76" s="214" t="s">
        <v>1224</v>
      </c>
      <c r="C76" s="29"/>
    </row>
    <row r="77" s="203" customFormat="1" ht="18" customHeight="1" spans="1:3">
      <c r="A77" s="211">
        <v>2121502</v>
      </c>
      <c r="B77" s="214" t="s">
        <v>1225</v>
      </c>
      <c r="C77" s="29"/>
    </row>
    <row r="78" s="203" customFormat="1" ht="18" customHeight="1" spans="1:3">
      <c r="A78" s="211">
        <v>2121599</v>
      </c>
      <c r="B78" s="214" t="s">
        <v>1253</v>
      </c>
      <c r="C78" s="29"/>
    </row>
    <row r="79" s="203" customFormat="1" ht="18" customHeight="1" spans="1:3">
      <c r="A79" s="211">
        <v>21216</v>
      </c>
      <c r="B79" s="215" t="s">
        <v>1254</v>
      </c>
      <c r="C79" s="29"/>
    </row>
    <row r="80" s="203" customFormat="1" ht="18" customHeight="1" spans="1:3">
      <c r="A80" s="211">
        <v>2121601</v>
      </c>
      <c r="B80" s="214" t="s">
        <v>1224</v>
      </c>
      <c r="C80" s="29"/>
    </row>
    <row r="81" s="203" customFormat="1" ht="18" customHeight="1" spans="1:3">
      <c r="A81" s="211">
        <v>2121602</v>
      </c>
      <c r="B81" s="214" t="s">
        <v>1225</v>
      </c>
      <c r="C81" s="29"/>
    </row>
    <row r="82" s="203" customFormat="1" ht="18" customHeight="1" spans="1:3">
      <c r="A82" s="211">
        <v>2121699</v>
      </c>
      <c r="B82" s="214" t="s">
        <v>1255</v>
      </c>
      <c r="C82" s="29"/>
    </row>
    <row r="83" s="203" customFormat="1" ht="18" customHeight="1" spans="1:3">
      <c r="A83" s="211">
        <v>21217</v>
      </c>
      <c r="B83" s="215" t="s">
        <v>1256</v>
      </c>
      <c r="C83" s="29"/>
    </row>
    <row r="84" s="203" customFormat="1" ht="18" customHeight="1" spans="1:3">
      <c r="A84" s="211">
        <v>2121701</v>
      </c>
      <c r="B84" s="214" t="s">
        <v>1243</v>
      </c>
      <c r="C84" s="29"/>
    </row>
    <row r="85" s="203" customFormat="1" ht="18" customHeight="1" spans="1:3">
      <c r="A85" s="211">
        <v>2121702</v>
      </c>
      <c r="B85" s="214" t="s">
        <v>1244</v>
      </c>
      <c r="C85" s="29"/>
    </row>
    <row r="86" s="203" customFormat="1" ht="18" customHeight="1" spans="1:3">
      <c r="A86" s="211">
        <v>2121703</v>
      </c>
      <c r="B86" s="214" t="s">
        <v>1245</v>
      </c>
      <c r="C86" s="29"/>
    </row>
    <row r="87" s="203" customFormat="1" ht="18" customHeight="1" spans="1:3">
      <c r="A87" s="211">
        <v>2121704</v>
      </c>
      <c r="B87" s="214" t="s">
        <v>1246</v>
      </c>
      <c r="C87" s="29"/>
    </row>
    <row r="88" ht="18" customHeight="1" spans="1:3">
      <c r="A88" s="211">
        <v>2121799</v>
      </c>
      <c r="B88" s="214" t="s">
        <v>1257</v>
      </c>
      <c r="C88" s="29"/>
    </row>
    <row r="89" ht="18" customHeight="1" spans="1:3">
      <c r="A89" s="211">
        <v>21218</v>
      </c>
      <c r="B89" s="215" t="s">
        <v>1258</v>
      </c>
      <c r="C89" s="29"/>
    </row>
    <row r="90" ht="18" customHeight="1" spans="1:3">
      <c r="A90" s="211">
        <v>2121801</v>
      </c>
      <c r="B90" s="214" t="s">
        <v>1249</v>
      </c>
      <c r="C90" s="29"/>
    </row>
    <row r="91" ht="18" customHeight="1" spans="1:3">
      <c r="A91" s="211">
        <v>2121899</v>
      </c>
      <c r="B91" s="214" t="s">
        <v>1259</v>
      </c>
      <c r="C91" s="29"/>
    </row>
    <row r="92" ht="18" customHeight="1" spans="1:3">
      <c r="A92" s="211">
        <v>21219</v>
      </c>
      <c r="B92" s="215" t="s">
        <v>1260</v>
      </c>
      <c r="C92" s="29"/>
    </row>
    <row r="93" ht="18" customHeight="1" spans="1:3">
      <c r="A93" s="211">
        <v>2121901</v>
      </c>
      <c r="B93" s="214" t="s">
        <v>1224</v>
      </c>
      <c r="C93" s="29"/>
    </row>
    <row r="94" ht="18" customHeight="1" spans="1:3">
      <c r="A94" s="211">
        <v>2121902</v>
      </c>
      <c r="B94" s="214" t="s">
        <v>1225</v>
      </c>
      <c r="C94" s="29"/>
    </row>
    <row r="95" ht="18" customHeight="1" spans="1:3">
      <c r="A95" s="211">
        <v>2121903</v>
      </c>
      <c r="B95" s="214" t="s">
        <v>1226</v>
      </c>
      <c r="C95" s="29"/>
    </row>
    <row r="96" ht="18" customHeight="1" spans="1:3">
      <c r="A96" s="211">
        <v>2121904</v>
      </c>
      <c r="B96" s="214" t="s">
        <v>1227</v>
      </c>
      <c r="C96" s="29"/>
    </row>
    <row r="97" ht="18" customHeight="1" spans="1:3">
      <c r="A97" s="211">
        <v>2121905</v>
      </c>
      <c r="B97" s="214" t="s">
        <v>1230</v>
      </c>
      <c r="C97" s="29"/>
    </row>
    <row r="98" ht="18" customHeight="1" spans="1:3">
      <c r="A98" s="211">
        <v>2121906</v>
      </c>
      <c r="B98" s="214" t="s">
        <v>1232</v>
      </c>
      <c r="C98" s="29"/>
    </row>
    <row r="99" ht="18" customHeight="1" spans="1:3">
      <c r="A99" s="211">
        <v>2121907</v>
      </c>
      <c r="B99" s="214" t="s">
        <v>1233</v>
      </c>
      <c r="C99" s="29"/>
    </row>
    <row r="100" ht="18" customHeight="1" spans="1:3">
      <c r="A100" s="211">
        <v>2121999</v>
      </c>
      <c r="B100" s="214" t="s">
        <v>1261</v>
      </c>
      <c r="C100" s="29"/>
    </row>
    <row r="101" ht="18" customHeight="1" spans="1:3">
      <c r="A101" s="211">
        <v>213</v>
      </c>
      <c r="B101" s="212" t="s">
        <v>1262</v>
      </c>
      <c r="C101" s="29"/>
    </row>
    <row r="102" ht="18" customHeight="1" spans="1:3">
      <c r="A102" s="211">
        <v>21366</v>
      </c>
      <c r="B102" s="215" t="s">
        <v>1263</v>
      </c>
      <c r="C102" s="29"/>
    </row>
    <row r="103" ht="18" customHeight="1" spans="1:3">
      <c r="A103" s="211">
        <v>2136601</v>
      </c>
      <c r="B103" s="214" t="s">
        <v>1205</v>
      </c>
      <c r="C103" s="29"/>
    </row>
    <row r="104" s="203" customFormat="1" ht="18" customHeight="1" spans="1:3">
      <c r="A104" s="211">
        <v>2136602</v>
      </c>
      <c r="B104" s="214" t="s">
        <v>1264</v>
      </c>
      <c r="C104" s="29"/>
    </row>
    <row r="105" s="203" customFormat="1" ht="18" customHeight="1" spans="1:3">
      <c r="A105" s="211">
        <v>2136603</v>
      </c>
      <c r="B105" s="214" t="s">
        <v>1265</v>
      </c>
      <c r="C105" s="29"/>
    </row>
    <row r="106" s="203" customFormat="1" ht="18" customHeight="1" spans="1:3">
      <c r="A106" s="211">
        <v>2136699</v>
      </c>
      <c r="B106" s="214" t="s">
        <v>1266</v>
      </c>
      <c r="C106" s="29"/>
    </row>
    <row r="107" s="203" customFormat="1" ht="18" customHeight="1" spans="1:3">
      <c r="A107" s="211">
        <v>21367</v>
      </c>
      <c r="B107" s="215" t="s">
        <v>1267</v>
      </c>
      <c r="C107" s="29"/>
    </row>
    <row r="108" s="203" customFormat="1" ht="18" customHeight="1" spans="1:3">
      <c r="A108" s="211">
        <v>2136701</v>
      </c>
      <c r="B108" s="214" t="s">
        <v>1205</v>
      </c>
      <c r="C108" s="29"/>
    </row>
    <row r="109" s="203" customFormat="1" ht="18" customHeight="1" spans="1:3">
      <c r="A109" s="211">
        <v>2136702</v>
      </c>
      <c r="B109" s="214" t="s">
        <v>1264</v>
      </c>
      <c r="C109" s="29"/>
    </row>
    <row r="110" s="203" customFormat="1" ht="18" customHeight="1" spans="1:3">
      <c r="A110" s="211">
        <v>2136703</v>
      </c>
      <c r="B110" s="214" t="s">
        <v>1268</v>
      </c>
      <c r="C110" s="29"/>
    </row>
    <row r="111" s="203" customFormat="1" ht="18" customHeight="1" spans="1:3">
      <c r="A111" s="211">
        <v>2136799</v>
      </c>
      <c r="B111" s="214" t="s">
        <v>1269</v>
      </c>
      <c r="C111" s="29"/>
    </row>
    <row r="112" ht="18" customHeight="1" spans="1:3">
      <c r="A112" s="211">
        <v>21369</v>
      </c>
      <c r="B112" s="215" t="s">
        <v>1270</v>
      </c>
      <c r="C112" s="29"/>
    </row>
    <row r="113" ht="18" customHeight="1" spans="1:3">
      <c r="A113" s="211">
        <v>2136901</v>
      </c>
      <c r="B113" s="214" t="s">
        <v>1271</v>
      </c>
      <c r="C113" s="29"/>
    </row>
    <row r="114" ht="18" customHeight="1" spans="1:3">
      <c r="A114" s="211">
        <v>2136902</v>
      </c>
      <c r="B114" s="214" t="s">
        <v>1272</v>
      </c>
      <c r="C114" s="29"/>
    </row>
    <row r="115" ht="18" customHeight="1" spans="1:3">
      <c r="A115" s="211">
        <v>2136903</v>
      </c>
      <c r="B115" s="214" t="s">
        <v>1273</v>
      </c>
      <c r="C115" s="29"/>
    </row>
    <row r="116" ht="18" customHeight="1" spans="1:3">
      <c r="A116" s="211">
        <v>2136999</v>
      </c>
      <c r="B116" s="214" t="s">
        <v>1274</v>
      </c>
      <c r="C116" s="29"/>
    </row>
    <row r="117" ht="18" customHeight="1" spans="1:3">
      <c r="A117" s="211">
        <v>21370</v>
      </c>
      <c r="B117" s="215" t="s">
        <v>1275</v>
      </c>
      <c r="C117" s="29"/>
    </row>
    <row r="118" ht="18" customHeight="1" spans="1:3">
      <c r="A118" s="211">
        <v>2137001</v>
      </c>
      <c r="B118" s="214" t="s">
        <v>1276</v>
      </c>
      <c r="C118" s="29"/>
    </row>
    <row r="119" ht="18" customHeight="1" spans="1:3">
      <c r="A119" s="211">
        <v>2137099</v>
      </c>
      <c r="B119" s="214" t="s">
        <v>1277</v>
      </c>
      <c r="C119" s="29"/>
    </row>
    <row r="120" ht="18" customHeight="1" spans="1:3">
      <c r="A120" s="211">
        <v>21371</v>
      </c>
      <c r="B120" s="215" t="s">
        <v>1278</v>
      </c>
      <c r="C120" s="29"/>
    </row>
    <row r="121" ht="18" customHeight="1" spans="1:3">
      <c r="A121" s="211">
        <v>2137101</v>
      </c>
      <c r="B121" s="214" t="s">
        <v>1279</v>
      </c>
      <c r="C121" s="29"/>
    </row>
    <row r="122" ht="18" customHeight="1" spans="1:3">
      <c r="A122" s="211">
        <v>2137102</v>
      </c>
      <c r="B122" s="214" t="s">
        <v>1280</v>
      </c>
      <c r="C122" s="29"/>
    </row>
    <row r="123" ht="18" customHeight="1" spans="1:3">
      <c r="A123" s="211">
        <v>2137103</v>
      </c>
      <c r="B123" s="214" t="s">
        <v>1281</v>
      </c>
      <c r="C123" s="29"/>
    </row>
    <row r="124" ht="18" customHeight="1" spans="1:3">
      <c r="A124" s="211">
        <v>2137199</v>
      </c>
      <c r="B124" s="214" t="s">
        <v>1279</v>
      </c>
      <c r="C124" s="29"/>
    </row>
    <row r="125" ht="18" customHeight="1" spans="1:3">
      <c r="A125" s="211">
        <v>214</v>
      </c>
      <c r="B125" s="213" t="s">
        <v>1282</v>
      </c>
      <c r="C125" s="29"/>
    </row>
    <row r="126" ht="18" customHeight="1" spans="1:3">
      <c r="A126" s="211">
        <v>21462</v>
      </c>
      <c r="B126" s="215" t="s">
        <v>1283</v>
      </c>
      <c r="C126" s="29"/>
    </row>
    <row r="127" ht="18" customHeight="1" spans="1:3">
      <c r="A127" s="211">
        <v>2146201</v>
      </c>
      <c r="B127" s="214" t="s">
        <v>1284</v>
      </c>
      <c r="C127" s="29"/>
    </row>
    <row r="128" ht="18" customHeight="1" spans="1:3">
      <c r="A128" s="211">
        <v>2146202</v>
      </c>
      <c r="B128" s="214" t="s">
        <v>1285</v>
      </c>
      <c r="C128" s="29"/>
    </row>
    <row r="129" ht="18" customHeight="1" spans="1:3">
      <c r="A129" s="211">
        <v>2146203</v>
      </c>
      <c r="B129" s="214" t="s">
        <v>1286</v>
      </c>
      <c r="C129" s="29"/>
    </row>
    <row r="130" ht="18" customHeight="1" spans="1:3">
      <c r="A130" s="211">
        <v>2146299</v>
      </c>
      <c r="B130" s="214" t="s">
        <v>1287</v>
      </c>
      <c r="C130" s="29"/>
    </row>
    <row r="131" ht="18" customHeight="1" spans="1:3">
      <c r="A131" s="211">
        <v>21464</v>
      </c>
      <c r="B131" s="215" t="s">
        <v>1288</v>
      </c>
      <c r="C131" s="29"/>
    </row>
    <row r="132" ht="18" customHeight="1" spans="1:3">
      <c r="A132" s="211">
        <v>2146401</v>
      </c>
      <c r="B132" s="214" t="s">
        <v>1289</v>
      </c>
      <c r="C132" s="29"/>
    </row>
    <row r="133" ht="18" customHeight="1" spans="1:3">
      <c r="A133" s="211">
        <v>2146402</v>
      </c>
      <c r="B133" s="214" t="s">
        <v>1290</v>
      </c>
      <c r="C133" s="29"/>
    </row>
    <row r="134" ht="18" customHeight="1" spans="1:3">
      <c r="A134" s="211">
        <v>2146403</v>
      </c>
      <c r="B134" s="214" t="s">
        <v>1291</v>
      </c>
      <c r="C134" s="29"/>
    </row>
    <row r="135" ht="18" customHeight="1" spans="1:3">
      <c r="A135" s="211">
        <v>2146404</v>
      </c>
      <c r="B135" s="214" t="s">
        <v>1292</v>
      </c>
      <c r="C135" s="29"/>
    </row>
    <row r="136" ht="18" customHeight="1" spans="1:3">
      <c r="A136" s="211">
        <v>2146405</v>
      </c>
      <c r="B136" s="214" t="s">
        <v>1293</v>
      </c>
      <c r="C136" s="29"/>
    </row>
    <row r="137" ht="18" customHeight="1" spans="1:3">
      <c r="A137" s="211">
        <v>2146406</v>
      </c>
      <c r="B137" s="214" t="s">
        <v>1294</v>
      </c>
      <c r="C137" s="29"/>
    </row>
    <row r="138" ht="18" customHeight="1" spans="1:3">
      <c r="A138" s="211">
        <v>2146407</v>
      </c>
      <c r="B138" s="214" t="s">
        <v>1295</v>
      </c>
      <c r="C138" s="29"/>
    </row>
    <row r="139" ht="18" customHeight="1" spans="1:3">
      <c r="A139" s="211">
        <v>2146499</v>
      </c>
      <c r="B139" s="214" t="s">
        <v>1296</v>
      </c>
      <c r="C139" s="29"/>
    </row>
    <row r="140" ht="18" customHeight="1" spans="1:3">
      <c r="A140" s="211">
        <v>21468</v>
      </c>
      <c r="B140" s="215" t="s">
        <v>1297</v>
      </c>
      <c r="C140" s="29"/>
    </row>
    <row r="141" ht="18" customHeight="1" spans="1:3">
      <c r="A141" s="211">
        <v>2146801</v>
      </c>
      <c r="B141" s="214" t="s">
        <v>1298</v>
      </c>
      <c r="C141" s="29"/>
    </row>
    <row r="142" ht="18" customHeight="1" spans="1:3">
      <c r="A142" s="211">
        <v>2146802</v>
      </c>
      <c r="B142" s="214" t="s">
        <v>1299</v>
      </c>
      <c r="C142" s="29"/>
    </row>
    <row r="143" ht="18" customHeight="1" spans="1:3">
      <c r="A143" s="211">
        <v>2146803</v>
      </c>
      <c r="B143" s="214" t="s">
        <v>1300</v>
      </c>
      <c r="C143" s="29"/>
    </row>
    <row r="144" ht="18" customHeight="1" spans="1:3">
      <c r="A144" s="211">
        <v>2146804</v>
      </c>
      <c r="B144" s="214" t="s">
        <v>1301</v>
      </c>
      <c r="C144" s="29"/>
    </row>
    <row r="145" ht="18" customHeight="1" spans="1:3">
      <c r="A145" s="211">
        <v>2146805</v>
      </c>
      <c r="B145" s="214" t="s">
        <v>1302</v>
      </c>
      <c r="C145" s="29"/>
    </row>
    <row r="146" ht="18" customHeight="1" spans="1:3">
      <c r="A146" s="211">
        <v>2146899</v>
      </c>
      <c r="B146" s="214" t="s">
        <v>1303</v>
      </c>
      <c r="C146" s="29"/>
    </row>
    <row r="147" ht="18" customHeight="1" spans="1:3">
      <c r="A147" s="211">
        <v>21469</v>
      </c>
      <c r="B147" s="215" t="s">
        <v>1304</v>
      </c>
      <c r="C147" s="29"/>
    </row>
    <row r="148" s="203" customFormat="1" ht="18" customHeight="1" spans="1:3">
      <c r="A148" s="211">
        <v>2146901</v>
      </c>
      <c r="B148" s="214" t="s">
        <v>1305</v>
      </c>
      <c r="C148" s="29"/>
    </row>
    <row r="149" s="203" customFormat="1" ht="18" customHeight="1" spans="1:3">
      <c r="A149" s="211">
        <v>2146902</v>
      </c>
      <c r="B149" s="214" t="s">
        <v>1306</v>
      </c>
      <c r="C149" s="29"/>
    </row>
    <row r="150" s="203" customFormat="1" ht="18" customHeight="1" spans="1:3">
      <c r="A150" s="211">
        <v>2146903</v>
      </c>
      <c r="B150" s="214" t="s">
        <v>1307</v>
      </c>
      <c r="C150" s="29"/>
    </row>
    <row r="151" s="203" customFormat="1" ht="18" customHeight="1" spans="1:3">
      <c r="A151" s="211">
        <v>2146904</v>
      </c>
      <c r="B151" s="214" t="s">
        <v>1308</v>
      </c>
      <c r="C151" s="29"/>
    </row>
    <row r="152" s="203" customFormat="1" ht="18" customHeight="1" spans="1:3">
      <c r="A152" s="211">
        <v>2146906</v>
      </c>
      <c r="B152" s="214" t="s">
        <v>1309</v>
      </c>
      <c r="C152" s="29"/>
    </row>
    <row r="153" s="203" customFormat="1" ht="18" customHeight="1" spans="1:3">
      <c r="A153" s="211">
        <v>2146907</v>
      </c>
      <c r="B153" s="214" t="s">
        <v>1310</v>
      </c>
      <c r="C153" s="29"/>
    </row>
    <row r="154" s="203" customFormat="1" ht="18" customHeight="1" spans="1:3">
      <c r="A154" s="211">
        <v>2146908</v>
      </c>
      <c r="B154" s="214" t="s">
        <v>1277</v>
      </c>
      <c r="C154" s="29"/>
    </row>
    <row r="155" s="203" customFormat="1" ht="18" customHeight="1" spans="1:3">
      <c r="A155" s="216">
        <v>2146909</v>
      </c>
      <c r="B155" s="217" t="s">
        <v>1311</v>
      </c>
      <c r="C155" s="29"/>
    </row>
    <row r="156" ht="18" customHeight="1" spans="1:3">
      <c r="A156" s="211">
        <v>2146999</v>
      </c>
      <c r="B156" s="214" t="s">
        <v>1312</v>
      </c>
      <c r="C156" s="29"/>
    </row>
    <row r="157" ht="18" customHeight="1" spans="1:3">
      <c r="A157" s="211">
        <v>21471</v>
      </c>
      <c r="B157" s="215" t="s">
        <v>1277</v>
      </c>
      <c r="C157" s="29"/>
    </row>
    <row r="158" ht="18" customHeight="1" spans="1:3">
      <c r="A158" s="211">
        <v>2147101</v>
      </c>
      <c r="B158" s="214" t="s">
        <v>1313</v>
      </c>
      <c r="C158" s="29"/>
    </row>
    <row r="159" ht="18" customHeight="1" spans="1:3">
      <c r="A159" s="211">
        <v>2147199</v>
      </c>
      <c r="B159" s="214" t="s">
        <v>1314</v>
      </c>
      <c r="C159" s="29"/>
    </row>
    <row r="160" ht="18" customHeight="1" spans="1:3">
      <c r="A160" s="211">
        <v>21472</v>
      </c>
      <c r="B160" s="214" t="s">
        <v>1315</v>
      </c>
      <c r="C160" s="29"/>
    </row>
    <row r="161" ht="18" customHeight="1" spans="1:3">
      <c r="A161" s="211">
        <v>215</v>
      </c>
      <c r="B161" s="213" t="s">
        <v>1316</v>
      </c>
      <c r="C161" s="29"/>
    </row>
    <row r="162" ht="18" customHeight="1" spans="1:3">
      <c r="A162" s="211">
        <v>21562</v>
      </c>
      <c r="B162" s="215" t="s">
        <v>1317</v>
      </c>
      <c r="C162" s="29"/>
    </row>
    <row r="163" ht="18" customHeight="1" spans="1:3">
      <c r="A163" s="211">
        <v>2156202</v>
      </c>
      <c r="B163" s="214" t="s">
        <v>1318</v>
      </c>
      <c r="C163" s="29"/>
    </row>
    <row r="164" ht="18" customHeight="1" spans="1:3">
      <c r="A164" s="211">
        <v>2156299</v>
      </c>
      <c r="B164" s="214" t="s">
        <v>1319</v>
      </c>
      <c r="C164" s="29">
        <f>SUM(C165,C169,C178,C179)</f>
        <v>21000</v>
      </c>
    </row>
    <row r="165" ht="18" customHeight="1" spans="1:3">
      <c r="A165" s="211">
        <v>229</v>
      </c>
      <c r="B165" s="213" t="s">
        <v>1320</v>
      </c>
      <c r="C165" s="29">
        <f>SUM(C166:C168)</f>
        <v>20800</v>
      </c>
    </row>
    <row r="166" ht="18" customHeight="1" spans="1:3">
      <c r="A166" s="211">
        <v>22904</v>
      </c>
      <c r="B166" s="215" t="s">
        <v>1321</v>
      </c>
      <c r="C166" s="29"/>
    </row>
    <row r="167" ht="18" customHeight="1" spans="1:3">
      <c r="A167" s="211">
        <v>2290401</v>
      </c>
      <c r="B167" s="214" t="s">
        <v>1322</v>
      </c>
      <c r="C167" s="29">
        <v>20800</v>
      </c>
    </row>
    <row r="168" ht="18" customHeight="1" spans="1:3">
      <c r="A168" s="211">
        <v>2290402</v>
      </c>
      <c r="B168" s="214" t="s">
        <v>1323</v>
      </c>
      <c r="C168" s="29"/>
    </row>
    <row r="169" ht="18" customHeight="1" spans="1:3">
      <c r="A169" s="211">
        <v>2290403</v>
      </c>
      <c r="B169" s="214" t="s">
        <v>1324</v>
      </c>
      <c r="C169" s="29"/>
    </row>
    <row r="170" ht="18" customHeight="1" spans="1:3">
      <c r="A170" s="211">
        <v>22908</v>
      </c>
      <c r="B170" s="215" t="s">
        <v>1325</v>
      </c>
      <c r="C170" s="29"/>
    </row>
    <row r="171" ht="18" customHeight="1" spans="1:3">
      <c r="A171" s="211">
        <v>2290802</v>
      </c>
      <c r="B171" s="214" t="s">
        <v>1326</v>
      </c>
      <c r="C171" s="29"/>
    </row>
    <row r="172" ht="18" customHeight="1" spans="1:3">
      <c r="A172" s="211">
        <v>2290803</v>
      </c>
      <c r="B172" s="214" t="s">
        <v>1327</v>
      </c>
      <c r="C172" s="29"/>
    </row>
    <row r="173" ht="18" customHeight="1" spans="1:3">
      <c r="A173" s="211">
        <v>2290804</v>
      </c>
      <c r="B173" s="214" t="s">
        <v>1328</v>
      </c>
      <c r="C173" s="29"/>
    </row>
    <row r="174" ht="18" customHeight="1" spans="1:3">
      <c r="A174" s="211">
        <v>2290805</v>
      </c>
      <c r="B174" s="214" t="s">
        <v>1329</v>
      </c>
      <c r="C174" s="29"/>
    </row>
    <row r="175" ht="18" customHeight="1" spans="1:3">
      <c r="A175" s="211">
        <v>2290806</v>
      </c>
      <c r="B175" s="214" t="s">
        <v>1330</v>
      </c>
      <c r="C175" s="29"/>
    </row>
    <row r="176" ht="18" customHeight="1" spans="1:3">
      <c r="A176" s="211">
        <v>2290807</v>
      </c>
      <c r="B176" s="214" t="s">
        <v>1331</v>
      </c>
      <c r="C176" s="29"/>
    </row>
    <row r="177" ht="18" customHeight="1" spans="1:3">
      <c r="A177" s="211">
        <v>2290808</v>
      </c>
      <c r="B177" s="214" t="s">
        <v>1332</v>
      </c>
      <c r="C177" s="29"/>
    </row>
    <row r="178" ht="18" customHeight="1" spans="1:3">
      <c r="A178" s="211">
        <v>2290899</v>
      </c>
      <c r="B178" s="214" t="s">
        <v>1333</v>
      </c>
      <c r="C178" s="29"/>
    </row>
    <row r="179" ht="18" customHeight="1" spans="1:3">
      <c r="A179" s="211">
        <v>22960</v>
      </c>
      <c r="B179" s="215" t="s">
        <v>1334</v>
      </c>
      <c r="C179" s="29">
        <v>200</v>
      </c>
    </row>
    <row r="180" ht="18" customHeight="1" spans="1:3">
      <c r="A180" s="211">
        <v>2296001</v>
      </c>
      <c r="B180" s="214" t="s">
        <v>1335</v>
      </c>
      <c r="C180" s="29">
        <v>200</v>
      </c>
    </row>
    <row r="181" ht="18" customHeight="1" spans="1:3">
      <c r="A181" s="211">
        <v>2296002</v>
      </c>
      <c r="B181" s="214" t="s">
        <v>1336</v>
      </c>
      <c r="C181" s="29"/>
    </row>
    <row r="182" ht="18" customHeight="1" spans="1:3">
      <c r="A182" s="211">
        <v>2296003</v>
      </c>
      <c r="B182" s="214" t="s">
        <v>1337</v>
      </c>
      <c r="C182" s="29"/>
    </row>
    <row r="183" ht="18" customHeight="1" spans="1:3">
      <c r="A183" s="211">
        <v>2296004</v>
      </c>
      <c r="B183" s="214" t="s">
        <v>1338</v>
      </c>
      <c r="C183" s="29"/>
    </row>
    <row r="184" ht="18" customHeight="1" spans="1:3">
      <c r="A184" s="211">
        <v>2296005</v>
      </c>
      <c r="B184" s="214" t="s">
        <v>1339</v>
      </c>
      <c r="C184" s="29"/>
    </row>
    <row r="185" ht="18" customHeight="1" spans="1:3">
      <c r="A185" s="211">
        <v>2296006</v>
      </c>
      <c r="B185" s="214" t="s">
        <v>1340</v>
      </c>
      <c r="C185" s="29"/>
    </row>
    <row r="186" ht="18" customHeight="1" spans="1:3">
      <c r="A186" s="211">
        <v>2296010</v>
      </c>
      <c r="B186" s="214" t="s">
        <v>1341</v>
      </c>
      <c r="C186" s="29"/>
    </row>
    <row r="187" ht="18" customHeight="1" spans="1:3">
      <c r="A187" s="216">
        <v>2296011</v>
      </c>
      <c r="B187" s="217" t="s">
        <v>1342</v>
      </c>
      <c r="C187" s="29"/>
    </row>
    <row r="188" ht="18" customHeight="1" spans="1:3">
      <c r="A188" s="211">
        <v>2296012</v>
      </c>
      <c r="B188" s="214" t="s">
        <v>1343</v>
      </c>
      <c r="C188" s="29"/>
    </row>
    <row r="189" ht="18" customHeight="1" spans="1:3">
      <c r="A189" s="211">
        <v>2296013</v>
      </c>
      <c r="B189" s="214" t="s">
        <v>1344</v>
      </c>
      <c r="C189" s="29"/>
    </row>
    <row r="190" ht="18" customHeight="1" spans="1:3">
      <c r="A190" s="211">
        <v>2296099</v>
      </c>
      <c r="B190" s="214" t="s">
        <v>1345</v>
      </c>
      <c r="C190" s="29">
        <f>SUM(C191:C205)</f>
        <v>4847</v>
      </c>
    </row>
    <row r="191" ht="18" customHeight="1" spans="1:3">
      <c r="A191" s="211">
        <v>232</v>
      </c>
      <c r="B191" s="215" t="s">
        <v>1346</v>
      </c>
      <c r="C191" s="29"/>
    </row>
    <row r="192" ht="18" customHeight="1" spans="1:3">
      <c r="A192" s="218">
        <v>23204</v>
      </c>
      <c r="B192" s="219" t="s">
        <v>1347</v>
      </c>
      <c r="C192" s="29"/>
    </row>
    <row r="193" ht="18" customHeight="1" spans="1:3">
      <c r="A193" s="218">
        <v>2320432</v>
      </c>
      <c r="B193" s="219" t="s">
        <v>1348</v>
      </c>
      <c r="C193" s="29">
        <v>266</v>
      </c>
    </row>
    <row r="194" ht="18" customHeight="1" spans="1:3">
      <c r="A194" s="218">
        <v>2320498</v>
      </c>
      <c r="B194" s="220" t="s">
        <v>1349</v>
      </c>
      <c r="C194" s="29"/>
    </row>
    <row r="195" ht="18" customHeight="1" spans="1:3">
      <c r="A195" s="218">
        <v>2320499</v>
      </c>
      <c r="B195" s="220" t="s">
        <v>1350</v>
      </c>
      <c r="C195" s="29"/>
    </row>
    <row r="196" ht="18" customHeight="1" spans="1:3">
      <c r="A196" s="218">
        <v>233</v>
      </c>
      <c r="B196" s="219" t="s">
        <v>1351</v>
      </c>
      <c r="C196" s="29"/>
    </row>
    <row r="197" ht="18" customHeight="1" spans="1:3">
      <c r="A197" s="218">
        <v>23304</v>
      </c>
      <c r="B197" s="219" t="s">
        <v>1352</v>
      </c>
      <c r="C197" s="29"/>
    </row>
    <row r="198" ht="18" customHeight="1" spans="1:3">
      <c r="A198" s="221">
        <v>2330432</v>
      </c>
      <c r="B198" s="219" t="s">
        <v>1353</v>
      </c>
      <c r="C198" s="29"/>
    </row>
    <row r="199" ht="18" customHeight="1" spans="1:3">
      <c r="A199" s="218">
        <v>2330498</v>
      </c>
      <c r="B199" s="220" t="s">
        <v>1354</v>
      </c>
      <c r="C199" s="29"/>
    </row>
    <row r="200" ht="18" customHeight="1" spans="1:3">
      <c r="A200" s="218">
        <v>2330499</v>
      </c>
      <c r="B200" s="220" t="s">
        <v>1355</v>
      </c>
      <c r="C200" s="29"/>
    </row>
    <row r="201" ht="18" customHeight="1" spans="1:3">
      <c r="A201" s="218">
        <v>234</v>
      </c>
      <c r="B201" s="219" t="s">
        <v>1356</v>
      </c>
      <c r="C201" s="29"/>
    </row>
    <row r="202" ht="18" customHeight="1" spans="1:3">
      <c r="A202" s="218">
        <v>23401</v>
      </c>
      <c r="B202" s="219" t="s">
        <v>1357</v>
      </c>
      <c r="C202" s="29"/>
    </row>
    <row r="203" ht="18" customHeight="1" spans="1:3">
      <c r="A203" s="218">
        <v>2340101</v>
      </c>
      <c r="B203" s="220" t="s">
        <v>1358</v>
      </c>
      <c r="C203" s="29"/>
    </row>
    <row r="204" ht="18" customHeight="1" spans="1:3">
      <c r="A204" s="218">
        <v>2340102</v>
      </c>
      <c r="B204" s="220" t="s">
        <v>1359</v>
      </c>
      <c r="C204" s="29">
        <v>4581</v>
      </c>
    </row>
    <row r="205" ht="18" customHeight="1" spans="1:3">
      <c r="A205" s="218">
        <v>2340103</v>
      </c>
      <c r="B205" s="220" t="s">
        <v>1360</v>
      </c>
      <c r="C205" s="29"/>
    </row>
    <row r="206" ht="18" customHeight="1" spans="1:3">
      <c r="A206" s="218">
        <v>2340104</v>
      </c>
      <c r="B206" s="220" t="s">
        <v>1361</v>
      </c>
      <c r="C206" s="29"/>
    </row>
    <row r="207" ht="18" customHeight="1" spans="1:3">
      <c r="A207" s="218">
        <v>2340105</v>
      </c>
      <c r="B207" s="220" t="s">
        <v>1362</v>
      </c>
      <c r="C207" s="29"/>
    </row>
    <row r="208" ht="18" customHeight="1" spans="1:3">
      <c r="A208" s="218">
        <v>2340106</v>
      </c>
      <c r="B208" s="220" t="s">
        <v>1363</v>
      </c>
      <c r="C208" s="29"/>
    </row>
    <row r="209" ht="18" customHeight="1" spans="1:3">
      <c r="A209" s="218">
        <v>2340107</v>
      </c>
      <c r="B209" s="220" t="s">
        <v>1364</v>
      </c>
      <c r="C209" s="29"/>
    </row>
    <row r="210" ht="18" customHeight="1" spans="1:3">
      <c r="A210" s="218">
        <v>2340108</v>
      </c>
      <c r="B210" s="220" t="s">
        <v>1365</v>
      </c>
      <c r="C210" s="29"/>
    </row>
    <row r="211" ht="18" customHeight="1" spans="1:3">
      <c r="A211" s="218">
        <v>2340109</v>
      </c>
      <c r="B211" s="220" t="s">
        <v>1366</v>
      </c>
      <c r="C211" s="29"/>
    </row>
    <row r="212" ht="18" customHeight="1" spans="1:3">
      <c r="A212" s="218">
        <v>2340110</v>
      </c>
      <c r="B212" s="220" t="s">
        <v>1367</v>
      </c>
      <c r="C212" s="29"/>
    </row>
    <row r="213" ht="18" customHeight="1" spans="1:3">
      <c r="A213" s="218">
        <v>2340111</v>
      </c>
      <c r="B213" s="220" t="s">
        <v>1368</v>
      </c>
      <c r="C213" s="29"/>
    </row>
    <row r="214" ht="18" customHeight="1" spans="1:3">
      <c r="A214" s="218">
        <v>2340199</v>
      </c>
      <c r="B214" s="220" t="s">
        <v>1369</v>
      </c>
      <c r="C214" s="29"/>
    </row>
    <row r="215" ht="18" customHeight="1" spans="1:3">
      <c r="A215" s="218">
        <v>23402</v>
      </c>
      <c r="B215" s="219" t="s">
        <v>1370</v>
      </c>
      <c r="C215" s="29"/>
    </row>
    <row r="216" ht="18" customHeight="1" spans="1:3">
      <c r="A216" s="218">
        <v>2340201</v>
      </c>
      <c r="B216" s="220" t="s">
        <v>1371</v>
      </c>
      <c r="C216" s="29"/>
    </row>
    <row r="217" ht="18" customHeight="1" spans="1:3">
      <c r="A217" s="218">
        <v>2340202</v>
      </c>
      <c r="B217" s="220" t="s">
        <v>1372</v>
      </c>
      <c r="C217" s="29"/>
    </row>
    <row r="218" ht="18" customHeight="1" spans="1:3">
      <c r="A218" s="218">
        <v>2340203</v>
      </c>
      <c r="B218" s="220" t="s">
        <v>1373</v>
      </c>
      <c r="C218" s="29"/>
    </row>
    <row r="219" ht="18" customHeight="1" spans="1:3">
      <c r="A219" s="222">
        <v>2340204</v>
      </c>
      <c r="B219" s="220" t="s">
        <v>1374</v>
      </c>
      <c r="C219" s="29"/>
    </row>
    <row r="220" ht="18" customHeight="1" spans="1:3">
      <c r="A220" s="222">
        <v>2340205</v>
      </c>
      <c r="B220" s="220" t="s">
        <v>1375</v>
      </c>
      <c r="C220" s="29"/>
    </row>
    <row r="221" ht="18" customHeight="1" spans="1:3">
      <c r="A221" s="222">
        <v>2340299</v>
      </c>
      <c r="B221" s="220" t="s">
        <v>1376</v>
      </c>
      <c r="C221" s="29"/>
    </row>
    <row r="222" ht="18" customHeight="1" spans="1:3">
      <c r="A222" s="223"/>
      <c r="B222" s="215" t="s">
        <v>1377</v>
      </c>
      <c r="C222" s="29"/>
    </row>
    <row r="223" ht="18" customHeight="1" spans="1:3">
      <c r="A223" s="223"/>
      <c r="B223" s="215" t="s">
        <v>1378</v>
      </c>
      <c r="C223" s="29"/>
    </row>
    <row r="224" ht="18" customHeight="1" spans="1:3">
      <c r="A224" s="223"/>
      <c r="B224" s="215" t="s">
        <v>1379</v>
      </c>
      <c r="C224" s="29"/>
    </row>
    <row r="225" ht="18" customHeight="1" spans="1:3">
      <c r="A225" s="223"/>
      <c r="B225" s="215" t="s">
        <v>1380</v>
      </c>
      <c r="C225" s="29"/>
    </row>
    <row r="226" ht="18" customHeight="1" spans="1:3">
      <c r="A226" s="223"/>
      <c r="B226" s="215" t="s">
        <v>1381</v>
      </c>
      <c r="C226" s="29"/>
    </row>
    <row r="227" ht="18" customHeight="1" spans="1:3">
      <c r="A227" s="223"/>
      <c r="B227" s="215" t="s">
        <v>1382</v>
      </c>
      <c r="C227" s="29"/>
    </row>
    <row r="228" ht="18" customHeight="1" spans="1:3">
      <c r="A228" s="223"/>
      <c r="B228" s="215" t="s">
        <v>1383</v>
      </c>
      <c r="C228" s="29"/>
    </row>
    <row r="229" ht="18" customHeight="1" spans="1:3">
      <c r="A229" s="223"/>
      <c r="B229" s="215" t="s">
        <v>1384</v>
      </c>
      <c r="C229" s="29"/>
    </row>
    <row r="230" ht="18" customHeight="1" spans="1:3">
      <c r="A230" s="223"/>
      <c r="B230" s="215" t="s">
        <v>1385</v>
      </c>
      <c r="C230" s="29"/>
    </row>
    <row r="231" ht="18" customHeight="1" spans="1:3">
      <c r="A231" s="223"/>
      <c r="B231" s="215" t="s">
        <v>1386</v>
      </c>
      <c r="C231" s="29"/>
    </row>
    <row r="232" ht="18" customHeight="1" spans="1:3">
      <c r="A232" s="223"/>
      <c r="B232" s="215" t="s">
        <v>1387</v>
      </c>
      <c r="C232" s="29"/>
    </row>
    <row r="233" ht="18" customHeight="1" spans="1:3">
      <c r="A233" s="223"/>
      <c r="B233" s="215" t="s">
        <v>1388</v>
      </c>
      <c r="C233" s="29"/>
    </row>
    <row r="234" ht="18" customHeight="1" spans="1:3">
      <c r="A234" s="223"/>
      <c r="B234" s="215" t="s">
        <v>1389</v>
      </c>
      <c r="C234" s="29"/>
    </row>
    <row r="235" ht="18" customHeight="1" spans="1:3">
      <c r="A235" s="223"/>
      <c r="B235" s="215" t="s">
        <v>1390</v>
      </c>
      <c r="C235" s="29"/>
    </row>
    <row r="236" ht="18" customHeight="1" spans="1:3">
      <c r="A236" s="223"/>
      <c r="B236" s="215" t="s">
        <v>1391</v>
      </c>
      <c r="C236" s="29"/>
    </row>
    <row r="237" ht="18" customHeight="1" spans="2:3">
      <c r="B237" s="28" t="s">
        <v>1392</v>
      </c>
      <c r="C237" s="224"/>
    </row>
    <row r="238" spans="2:3">
      <c r="B238" s="224" t="s">
        <v>1393</v>
      </c>
      <c r="C238" s="225"/>
    </row>
    <row r="239" spans="2:3">
      <c r="B239" s="224" t="s">
        <v>1394</v>
      </c>
      <c r="C239" s="225"/>
    </row>
    <row r="240" spans="2:3">
      <c r="B240" s="224" t="s">
        <v>1395</v>
      </c>
      <c r="C240" s="225"/>
    </row>
    <row r="241" spans="2:3">
      <c r="B241" s="224" t="s">
        <v>1396</v>
      </c>
      <c r="C241" s="225"/>
    </row>
    <row r="242" spans="2:3">
      <c r="B242" s="224" t="s">
        <v>1397</v>
      </c>
      <c r="C242" s="225"/>
    </row>
    <row r="243" spans="2:3">
      <c r="B243" s="226" t="s">
        <v>1398</v>
      </c>
      <c r="C243" s="225">
        <f>SUM(C4,C20,C32,C43,C101,C117,C160,C164,C190,C206,C222)</f>
        <v>33847</v>
      </c>
    </row>
    <row r="244" spans="2:3">
      <c r="B244" s="226" t="s">
        <v>1124</v>
      </c>
      <c r="C244" s="225">
        <f>SUM(C245:C250)</f>
        <v>5302</v>
      </c>
    </row>
    <row r="245" spans="2:3">
      <c r="B245" s="227" t="s">
        <v>1399</v>
      </c>
      <c r="C245" s="225"/>
    </row>
    <row r="246" spans="2:3">
      <c r="B246" s="227" t="s">
        <v>1400</v>
      </c>
      <c r="C246" s="225"/>
    </row>
    <row r="247" spans="2:3">
      <c r="B247" s="227" t="s">
        <v>1401</v>
      </c>
      <c r="C247" s="225"/>
    </row>
    <row r="248" spans="2:3">
      <c r="B248" s="227" t="s">
        <v>1402</v>
      </c>
      <c r="C248" s="225">
        <v>5302</v>
      </c>
    </row>
    <row r="249" spans="2:3">
      <c r="B249" s="228" t="s">
        <v>1403</v>
      </c>
      <c r="C249" s="225"/>
    </row>
    <row r="250" spans="2:3">
      <c r="B250" s="228" t="s">
        <v>1404</v>
      </c>
      <c r="C250" s="225"/>
    </row>
    <row r="251" spans="2:3">
      <c r="B251" s="228"/>
      <c r="C251" s="225"/>
    </row>
    <row r="252" spans="2:3">
      <c r="B252" s="226" t="s">
        <v>1405</v>
      </c>
      <c r="C252" s="225">
        <f>SUM(C243,C244)</f>
        <v>39149</v>
      </c>
    </row>
  </sheetData>
  <autoFilter ref="A3:C250">
    <extLst/>
  </autoFilter>
  <mergeCells count="1">
    <mergeCell ref="B1:C1"/>
  </mergeCells>
  <printOptions horizontalCentered="1"/>
  <pageMargins left="0.590277777777778" right="0.590277777777778" top="0.668055555555556" bottom="0.55" header="0.118055555555556" footer="0.279166666666667"/>
  <pageSetup paperSize="9" fitToHeight="0" orientation="portrait"/>
  <headerFooter alignWithMargins="0" scaleWithDoc="0">
    <oddFooter>&amp;C第 &amp;P 页，共 &amp;N 页</oddFooter>
    <evenFooter>&amp;L- &amp;P-</even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showGridLines="0" showZeros="0" workbookViewId="0">
      <selection activeCell="L16" sqref="L16"/>
    </sheetView>
  </sheetViews>
  <sheetFormatPr defaultColWidth="9" defaultRowHeight="14.25"/>
  <cols>
    <col min="1" max="1" width="22.2666666666667" style="168" customWidth="1"/>
    <col min="2" max="9" width="7.26666666666667" style="169" customWidth="1"/>
    <col min="10" max="10" width="18" style="169" customWidth="1"/>
    <col min="11" max="16384" width="9" style="168"/>
  </cols>
  <sheetData>
    <row r="1" ht="17.25" customHeight="1"/>
    <row r="2" s="167" customFormat="1" ht="30.75" customHeight="1" spans="1:10">
      <c r="A2" s="170" t="s">
        <v>1406</v>
      </c>
      <c r="B2" s="171"/>
      <c r="C2" s="171"/>
      <c r="D2" s="171"/>
      <c r="E2" s="171"/>
      <c r="F2" s="171"/>
      <c r="G2" s="171"/>
      <c r="H2" s="171"/>
      <c r="I2" s="171"/>
      <c r="J2" s="171"/>
    </row>
    <row r="3" s="167" customFormat="1" ht="24" customHeight="1" spans="1:10">
      <c r="A3" s="172"/>
      <c r="B3" s="173"/>
      <c r="C3" s="173"/>
      <c r="D3" s="173"/>
      <c r="E3" s="173"/>
      <c r="F3" s="173"/>
      <c r="G3" s="173"/>
      <c r="H3" s="173"/>
      <c r="I3" s="173"/>
      <c r="J3" s="178" t="s">
        <v>23</v>
      </c>
    </row>
    <row r="4" ht="27" customHeight="1" spans="1:10">
      <c r="A4" s="174" t="s">
        <v>1115</v>
      </c>
      <c r="B4" s="175" t="s">
        <v>1407</v>
      </c>
      <c r="C4" s="175" t="s">
        <v>1116</v>
      </c>
      <c r="D4" s="175" t="s">
        <v>1117</v>
      </c>
      <c r="E4" s="175" t="s">
        <v>1118</v>
      </c>
      <c r="F4" s="175" t="s">
        <v>1119</v>
      </c>
      <c r="G4" s="175" t="s">
        <v>1120</v>
      </c>
      <c r="H4" s="175" t="s">
        <v>1121</v>
      </c>
      <c r="I4" s="175" t="s">
        <v>1122</v>
      </c>
      <c r="J4" s="175" t="s">
        <v>1123</v>
      </c>
    </row>
    <row r="5" ht="27" customHeight="1" spans="1:10">
      <c r="A5" s="176" t="s">
        <v>1408</v>
      </c>
      <c r="B5" s="175">
        <f>SUM(C5:I5)</f>
        <v>3000</v>
      </c>
      <c r="C5" s="175">
        <v>1251</v>
      </c>
      <c r="D5" s="175">
        <v>390</v>
      </c>
      <c r="E5" s="175">
        <v>337</v>
      </c>
      <c r="F5" s="175">
        <v>453</v>
      </c>
      <c r="G5" s="175">
        <v>374</v>
      </c>
      <c r="H5" s="175">
        <v>144</v>
      </c>
      <c r="I5" s="175">
        <v>51</v>
      </c>
      <c r="J5" s="175"/>
    </row>
    <row r="6" ht="27" customHeight="1" spans="1:10">
      <c r="A6" s="176"/>
      <c r="B6" s="175"/>
      <c r="C6" s="175"/>
      <c r="D6" s="175"/>
      <c r="E6" s="175"/>
      <c r="F6" s="175"/>
      <c r="G6" s="175"/>
      <c r="H6" s="175"/>
      <c r="I6" s="175"/>
      <c r="J6" s="175"/>
    </row>
    <row r="7" ht="27" customHeight="1" spans="1:10">
      <c r="A7" s="176"/>
      <c r="B7" s="175"/>
      <c r="C7" s="175"/>
      <c r="D7" s="175"/>
      <c r="E7" s="175"/>
      <c r="F7" s="175"/>
      <c r="G7" s="175"/>
      <c r="H7" s="175"/>
      <c r="I7" s="175"/>
      <c r="J7" s="175"/>
    </row>
    <row r="8" ht="27" customHeight="1" spans="1:10">
      <c r="A8" s="176"/>
      <c r="B8" s="175"/>
      <c r="C8" s="175"/>
      <c r="D8" s="175"/>
      <c r="E8" s="175"/>
      <c r="F8" s="175"/>
      <c r="G8" s="175"/>
      <c r="H8" s="175"/>
      <c r="I8" s="175"/>
      <c r="J8" s="175"/>
    </row>
    <row r="9" ht="27" customHeight="1" spans="1:10">
      <c r="A9" s="176"/>
      <c r="B9" s="175"/>
      <c r="C9" s="175"/>
      <c r="D9" s="175"/>
      <c r="E9" s="175"/>
      <c r="F9" s="175"/>
      <c r="G9" s="175"/>
      <c r="H9" s="175"/>
      <c r="I9" s="175"/>
      <c r="J9" s="175"/>
    </row>
    <row r="10" ht="27" customHeight="1" spans="1:10">
      <c r="A10" s="177"/>
      <c r="B10" s="175"/>
      <c r="C10" s="175"/>
      <c r="D10" s="175"/>
      <c r="E10" s="175"/>
      <c r="F10" s="175"/>
      <c r="G10" s="175"/>
      <c r="H10" s="175"/>
      <c r="I10" s="175"/>
      <c r="J10" s="175"/>
    </row>
  </sheetData>
  <mergeCells count="1">
    <mergeCell ref="A2:J2"/>
  </mergeCells>
  <printOptions horizontalCentered="1" verticalCentered="1"/>
  <pageMargins left="0.55" right="0.354166666666667" top="0.786805555555556" bottom="0.786805555555556" header="0.511805555555556" footer="0.511805555555556"/>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24</vt:i4>
      </vt:variant>
    </vt:vector>
  </HeadingPairs>
  <TitlesOfParts>
    <vt:vector size="24" baseType="lpstr">
      <vt:lpstr>目录</vt:lpstr>
      <vt:lpstr>一般公共预算收入预算表</vt:lpstr>
      <vt:lpstr>一般公共预算支出预算表</vt:lpstr>
      <vt:lpstr>本级一般公共预算支出预算表</vt:lpstr>
      <vt:lpstr>本级基本支出预算表</vt:lpstr>
      <vt:lpstr>一般公共预算税收返还及转移支付表</vt:lpstr>
      <vt:lpstr>政府性基金收入预算表</vt:lpstr>
      <vt:lpstr>政府性基金支出预算表</vt:lpstr>
      <vt:lpstr>政府性基金预算转移支付表</vt:lpstr>
      <vt:lpstr>国有资本经营收入预算表</vt:lpstr>
      <vt:lpstr>国有资本经营支出预算表</vt:lpstr>
      <vt:lpstr>国有资本经营预算转移支付表</vt:lpstr>
      <vt:lpstr>社会保险基金收入预算表</vt:lpstr>
      <vt:lpstr>社会保险基金支出预算表</vt:lpstr>
      <vt:lpstr>城乡居民基本养老保险基金收支预算表</vt:lpstr>
      <vt:lpstr>机关事业单位基本养老保险基金收支预算表</vt:lpstr>
      <vt:lpstr>职工基本医疗保险(含生育保险)基金收支预算表</vt:lpstr>
      <vt:lpstr>城乡居民基本医疗保险基金收支预算表</vt:lpstr>
      <vt:lpstr>工伤保险基金收支预算表</vt:lpstr>
      <vt:lpstr>失业保险基金收支预算表</vt:lpstr>
      <vt:lpstr>政府一般债务限额和余额情况表</vt:lpstr>
      <vt:lpstr>政府专项债务限额和余额情况表</vt:lpstr>
      <vt:lpstr>地方政府债券还本付息情况表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陶依林</dc:creator>
  <cp:lastModifiedBy>MSI</cp:lastModifiedBy>
  <dcterms:created xsi:type="dcterms:W3CDTF">2018-12-04T11:57:00Z</dcterms:created>
  <dcterms:modified xsi:type="dcterms:W3CDTF">2023-08-18T02:21:31Z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true</vt:bool>
  </property>
  <property fmtid="{D5CDD505-2E9C-101B-9397-08002B2CF9AE}" pid="4" name="ICV">
    <vt:lpwstr>64B3F25A8EB54395AB44396928A3B525</vt:lpwstr>
  </property>
</Properties>
</file>